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90" windowWidth="11760" windowHeight="7770" firstSheet="1" activeTab="2"/>
  </bookViews>
  <sheets>
    <sheet name="Výsledky zápasů - skupina" sheetId="1" r:id="rId1"/>
    <sheet name="Tabulka předchozích kol" sheetId="2" r:id="rId2"/>
    <sheet name="Tabulka 2. kolo" sheetId="3" r:id="rId3"/>
    <sheet name="Tabulka Celkem" sheetId="4" r:id="rId4"/>
    <sheet name="Pomocná tabulka" sheetId="5" state="hidden" r:id="rId5"/>
    <sheet name="Jednotlivci" sheetId="6" r:id="rId6"/>
  </sheets>
  <definedNames>
    <definedName name="_xlfn.AGGREGATE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<sst xmlns="http://schemas.openxmlformats.org/spreadsheetml/2006/main" count="612" uniqueCount="60">
  <si>
    <t>Kolo č.</t>
  </si>
  <si>
    <t>Výsledky zápasů</t>
  </si>
  <si>
    <t>výsledek</t>
  </si>
  <si>
    <t>Součet</t>
  </si>
  <si>
    <t>HDC</t>
  </si>
  <si>
    <t>celkem</t>
  </si>
  <si>
    <t>body</t>
  </si>
  <si>
    <t>Tým</t>
  </si>
  <si>
    <t>Utkání č.</t>
  </si>
  <si>
    <t>L</t>
  </si>
  <si>
    <t>I</t>
  </si>
  <si>
    <t>Body</t>
  </si>
  <si>
    <t>Průměr</t>
  </si>
  <si>
    <t>Pořadí</t>
  </si>
  <si>
    <t>Výhry týmu</t>
  </si>
  <si>
    <t>Hráči</t>
  </si>
  <si>
    <t>Remízy týmu</t>
  </si>
  <si>
    <t>Prohry týmu</t>
  </si>
  <si>
    <t>Poř.</t>
  </si>
  <si>
    <t>Jednotlivci</t>
  </si>
  <si>
    <t>Průměr vč. HDC</t>
  </si>
  <si>
    <t>Senior Masters (pouze v CZ)</t>
  </si>
  <si>
    <t>Kontrolní součet odehraných her celkem:</t>
  </si>
  <si>
    <t>G</t>
  </si>
  <si>
    <t>A</t>
  </si>
  <si>
    <t>*</t>
  </si>
  <si>
    <t>Liga dvojic        Sumární tabulka</t>
  </si>
  <si>
    <t>Kvalifikační hry 1. kolo</t>
  </si>
  <si>
    <t>Kvalifikační hry 2. kolo</t>
  </si>
  <si>
    <t>Kvalifikační hry 3. kolo</t>
  </si>
  <si>
    <t>Kvalifikační hry 4. kolo</t>
  </si>
  <si>
    <t>Výsledková tabulka aktuálního kola</t>
  </si>
  <si>
    <t>Výsledková tabulka všech odehraných kol</t>
  </si>
  <si>
    <t>Hnídek Jan</t>
  </si>
  <si>
    <t>Zelený Lukáš</t>
  </si>
  <si>
    <t>x</t>
  </si>
  <si>
    <t>Tagaj Daniel</t>
  </si>
  <si>
    <t>Jelínková Helena</t>
  </si>
  <si>
    <t>Jelínek Zdeněk</t>
  </si>
  <si>
    <t>Jeleni</t>
  </si>
  <si>
    <t>Dr. Bowling</t>
  </si>
  <si>
    <t>Nesmrtelný</t>
  </si>
  <si>
    <t>Body a průměry dvojice v aktuálním kole.</t>
  </si>
  <si>
    <t>Body a průměry dvojice za všechna odehraná kola.</t>
  </si>
  <si>
    <t>Výsledková tabulka všech předchozích kol</t>
  </si>
  <si>
    <t>Pomocná tabulka pro přenos dat do Tabulky předchozích kol</t>
  </si>
  <si>
    <t>Ptáčkové</t>
  </si>
  <si>
    <t>Osečáci</t>
  </si>
  <si>
    <t>SPARING</t>
  </si>
  <si>
    <t>Šeda František</t>
  </si>
  <si>
    <t>Havelková Václava</t>
  </si>
  <si>
    <t>Mašín Andrew</t>
  </si>
  <si>
    <t>Drahota Tomáš</t>
  </si>
  <si>
    <t>Pecl Jakub</t>
  </si>
  <si>
    <t>Jandus David</t>
  </si>
  <si>
    <t>Liga dvojic  Pomocná tabulka</t>
  </si>
  <si>
    <t>Liga dvojic Aktuální kolo</t>
  </si>
  <si>
    <t>Jelínek Petr</t>
  </si>
  <si>
    <t>Liga dvojic  2023</t>
  </si>
  <si>
    <t>-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</si>
</sst>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E+00"/>
    <numFmt numFmtId="178" formatCode="[$¥€-2]\ #\ ##,000_);[Red]\([$€-2]\ #\ ##,000\)"/>
    <numFmt numFmtId="179" formatCode="[$-405]dddd\ d\.\ mmmm\ yyyy"/>
    <numFmt numFmtId="180" formatCode="dd/mm/yy;@"/>
  </numFmts>
  <fonts count="91">
    <font>
      <sz val="11"/>
      <name val="Verdana"/>
      <family val="0"/>
    </font>
    <font>
      <b/>
      <sz val="11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26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b/>
      <sz val="16"/>
      <name val="Verdana"/>
      <family val="2"/>
    </font>
    <font>
      <b/>
      <sz val="20"/>
      <color indexed="12"/>
      <name val="Verdana"/>
      <family val="2"/>
    </font>
    <font>
      <b/>
      <sz val="14"/>
      <color indexed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b/>
      <sz val="12"/>
      <color indexed="12"/>
      <name val="Verdana"/>
      <family val="2"/>
    </font>
    <font>
      <b/>
      <sz val="16"/>
      <color indexed="8"/>
      <name val="Verdana"/>
      <family val="2"/>
    </font>
    <font>
      <b/>
      <sz val="24"/>
      <color indexed="8"/>
      <name val="Verdana"/>
      <family val="2"/>
    </font>
    <font>
      <i/>
      <sz val="9"/>
      <name val="Verdana"/>
      <family val="2"/>
    </font>
    <font>
      <b/>
      <sz val="20"/>
      <color indexed="10"/>
      <name val="Verdana"/>
      <family val="2"/>
    </font>
    <font>
      <b/>
      <i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Verdana"/>
      <family val="2"/>
    </font>
    <font>
      <b/>
      <sz val="9"/>
      <color indexed="9"/>
      <name val="Verdana"/>
      <family val="2"/>
    </font>
    <font>
      <b/>
      <sz val="12"/>
      <color indexed="10"/>
      <name val="Verdana"/>
      <family val="2"/>
    </font>
    <font>
      <sz val="20"/>
      <color indexed="43"/>
      <name val="Verdana"/>
      <family val="2"/>
    </font>
    <font>
      <b/>
      <sz val="10"/>
      <color indexed="63"/>
      <name val="Verdana"/>
      <family val="2"/>
    </font>
    <font>
      <sz val="10"/>
      <color indexed="63"/>
      <name val="Verdana"/>
      <family val="2"/>
    </font>
    <font>
      <i/>
      <sz val="9"/>
      <color indexed="8"/>
      <name val="Verdana"/>
      <family val="2"/>
    </font>
    <font>
      <b/>
      <sz val="11"/>
      <color indexed="55"/>
      <name val="Verdana"/>
      <family val="2"/>
    </font>
    <font>
      <sz val="10"/>
      <color indexed="55"/>
      <name val="Verdana"/>
      <family val="2"/>
    </font>
    <font>
      <b/>
      <sz val="10"/>
      <color indexed="55"/>
      <name val="Verdana"/>
      <family val="2"/>
    </font>
    <font>
      <sz val="11"/>
      <color indexed="55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20"/>
      <color indexed="43"/>
      <name val="Verdana"/>
      <family val="2"/>
    </font>
    <font>
      <b/>
      <sz val="16"/>
      <color indexed="62"/>
      <name val="Verdana"/>
      <family val="2"/>
    </font>
    <font>
      <b/>
      <sz val="16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Verdana"/>
      <family val="2"/>
    </font>
    <font>
      <b/>
      <sz val="9"/>
      <color theme="0"/>
      <name val="Verdana"/>
      <family val="2"/>
    </font>
    <font>
      <b/>
      <sz val="12"/>
      <color rgb="FFFF0000"/>
      <name val="Verdana"/>
      <family val="2"/>
    </font>
    <font>
      <sz val="20"/>
      <color theme="7" tint="0.5999900102615356"/>
      <name val="Verdana"/>
      <family val="2"/>
    </font>
    <font>
      <b/>
      <sz val="10"/>
      <color theme="1" tint="0.34999001026153564"/>
      <name val="Verdana"/>
      <family val="2"/>
    </font>
    <font>
      <sz val="10"/>
      <color theme="1" tint="0.34999001026153564"/>
      <name val="Verdana"/>
      <family val="2"/>
    </font>
    <font>
      <b/>
      <sz val="10"/>
      <color theme="1" tint="0.24998000264167786"/>
      <name val="Verdana"/>
      <family val="2"/>
    </font>
    <font>
      <sz val="10"/>
      <color theme="1" tint="0.24998000264167786"/>
      <name val="Verdana"/>
      <family val="2"/>
    </font>
    <font>
      <i/>
      <sz val="9"/>
      <color theme="1"/>
      <name val="Verdana"/>
      <family val="2"/>
    </font>
    <font>
      <b/>
      <sz val="11"/>
      <color theme="0" tint="-0.3499799966812134"/>
      <name val="Verdana"/>
      <family val="2"/>
    </font>
    <font>
      <sz val="10"/>
      <color theme="0" tint="-0.3499799966812134"/>
      <name val="Verdana"/>
      <family val="2"/>
    </font>
    <font>
      <b/>
      <sz val="10"/>
      <color theme="0" tint="-0.3499799966812134"/>
      <name val="Verdana"/>
      <family val="2"/>
    </font>
    <font>
      <sz val="11"/>
      <color theme="0" tint="-0.3499799966812134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  <font>
      <b/>
      <sz val="20"/>
      <color theme="7" tint="0.5999900102615356"/>
      <name val="Verdana"/>
      <family val="2"/>
    </font>
    <font>
      <b/>
      <sz val="16"/>
      <color rgb="FFFF0000"/>
      <name val="Verdana"/>
      <family val="2"/>
    </font>
    <font>
      <b/>
      <sz val="16"/>
      <color theme="4" tint="-0.4999699890613556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/>
      <protection/>
    </xf>
    <xf numFmtId="1" fontId="7" fillId="0" borderId="11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1" fontId="8" fillId="34" borderId="14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 locked="0"/>
    </xf>
    <xf numFmtId="0" fontId="13" fillId="35" borderId="16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5" fillId="36" borderId="17" xfId="0" applyFont="1" applyFill="1" applyBorder="1" applyAlignment="1">
      <alignment horizontal="center" vertical="center" wrapText="1"/>
    </xf>
    <xf numFmtId="0" fontId="15" fillId="36" borderId="18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3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3" fillId="37" borderId="16" xfId="0" applyFont="1" applyFill="1" applyBorder="1" applyAlignment="1">
      <alignment horizontal="center" vertical="center" wrapText="1"/>
    </xf>
    <xf numFmtId="0" fontId="13" fillId="37" borderId="20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center"/>
    </xf>
    <xf numFmtId="0" fontId="73" fillId="38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14" fillId="0" borderId="12" xfId="0" applyFont="1" applyBorder="1" applyAlignment="1">
      <alignment horizontal="right" vertical="center"/>
    </xf>
    <xf numFmtId="0" fontId="0" fillId="38" borderId="0" xfId="0" applyFill="1" applyAlignment="1" applyProtection="1">
      <alignment horizontal="center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/>
      <protection/>
    </xf>
    <xf numFmtId="0" fontId="6" fillId="38" borderId="0" xfId="0" applyFont="1" applyFill="1" applyAlignment="1" applyProtection="1">
      <alignment/>
      <protection/>
    </xf>
    <xf numFmtId="0" fontId="7" fillId="38" borderId="0" xfId="0" applyFont="1" applyFill="1" applyAlignment="1" applyProtection="1">
      <alignment/>
      <protection/>
    </xf>
    <xf numFmtId="0" fontId="74" fillId="38" borderId="1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75" fillId="0" borderId="21" xfId="0" applyFont="1" applyBorder="1" applyAlignment="1">
      <alignment horizontal="center" vertical="center"/>
    </xf>
    <xf numFmtId="0" fontId="75" fillId="0" borderId="21" xfId="0" applyFont="1" applyBorder="1" applyAlignment="1">
      <alignment vertical="center"/>
    </xf>
    <xf numFmtId="1" fontId="12" fillId="7" borderId="22" xfId="0" applyNumberFormat="1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1" fontId="12" fillId="7" borderId="24" xfId="0" applyNumberFormat="1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/>
    </xf>
    <xf numFmtId="0" fontId="1" fillId="39" borderId="16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76" fillId="0" borderId="0" xfId="0" applyFont="1" applyBorder="1" applyAlignment="1" applyProtection="1">
      <alignment horizontal="center"/>
      <protection/>
    </xf>
    <xf numFmtId="0" fontId="7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8" fillId="0" borderId="26" xfId="0" applyFont="1" applyBorder="1" applyAlignment="1" applyProtection="1">
      <alignment horizontal="center"/>
      <protection/>
    </xf>
    <xf numFmtId="0" fontId="79" fillId="0" borderId="29" xfId="0" applyFont="1" applyBorder="1" applyAlignment="1" applyProtection="1">
      <alignment horizontal="left"/>
      <protection/>
    </xf>
    <xf numFmtId="0" fontId="78" fillId="0" borderId="28" xfId="0" applyFont="1" applyBorder="1" applyAlignment="1" applyProtection="1">
      <alignment horizontal="center"/>
      <protection/>
    </xf>
    <xf numFmtId="0" fontId="78" fillId="0" borderId="30" xfId="0" applyFont="1" applyBorder="1" applyAlignment="1" applyProtection="1">
      <alignment horizontal="center"/>
      <protection/>
    </xf>
    <xf numFmtId="0" fontId="79" fillId="0" borderId="0" xfId="0" applyFont="1" applyBorder="1" applyAlignment="1" applyProtection="1">
      <alignment horizontal="left"/>
      <protection/>
    </xf>
    <xf numFmtId="0" fontId="78" fillId="0" borderId="31" xfId="0" applyFont="1" applyBorder="1" applyAlignment="1" applyProtection="1">
      <alignment horizontal="center"/>
      <protection/>
    </xf>
    <xf numFmtId="0" fontId="78" fillId="0" borderId="32" xfId="0" applyFont="1" applyBorder="1" applyAlignment="1" applyProtection="1">
      <alignment horizontal="center"/>
      <protection/>
    </xf>
    <xf numFmtId="0" fontId="79" fillId="0" borderId="33" xfId="0" applyFont="1" applyBorder="1" applyAlignment="1" applyProtection="1">
      <alignment horizontal="left"/>
      <protection/>
    </xf>
    <xf numFmtId="0" fontId="78" fillId="0" borderId="34" xfId="0" applyFont="1" applyBorder="1" applyAlignment="1" applyProtection="1">
      <alignment horizontal="center"/>
      <protection/>
    </xf>
    <xf numFmtId="0" fontId="16" fillId="4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9" fillId="38" borderId="35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80" fillId="0" borderId="13" xfId="0" applyFont="1" applyBorder="1" applyAlignment="1">
      <alignment horizontal="center" vertical="center"/>
    </xf>
    <xf numFmtId="1" fontId="6" fillId="7" borderId="25" xfId="0" applyNumberFormat="1" applyFont="1" applyFill="1" applyBorder="1" applyAlignment="1">
      <alignment horizontal="center" vertical="center"/>
    </xf>
    <xf numFmtId="0" fontId="7" fillId="41" borderId="36" xfId="0" applyFont="1" applyFill="1" applyBorder="1" applyAlignment="1">
      <alignment horizontal="center" vertical="center"/>
    </xf>
    <xf numFmtId="2" fontId="7" fillId="41" borderId="37" xfId="0" applyNumberFormat="1" applyFont="1" applyFill="1" applyBorder="1" applyAlignment="1">
      <alignment horizontal="center" vertical="center"/>
    </xf>
    <xf numFmtId="2" fontId="7" fillId="41" borderId="37" xfId="0" applyNumberFormat="1" applyFont="1" applyFill="1" applyBorder="1" applyAlignment="1">
      <alignment horizontal="center" vertical="center" wrapText="1"/>
    </xf>
    <xf numFmtId="0" fontId="7" fillId="40" borderId="38" xfId="0" applyFont="1" applyFill="1" applyBorder="1" applyAlignment="1">
      <alignment horizontal="center" vertical="center"/>
    </xf>
    <xf numFmtId="0" fontId="81" fillId="0" borderId="0" xfId="0" applyFont="1" applyAlignment="1" applyProtection="1">
      <alignment horizontal="center" vertical="center"/>
      <protection/>
    </xf>
    <xf numFmtId="1" fontId="82" fillId="0" borderId="0" xfId="0" applyNumberFormat="1" applyFont="1" applyAlignment="1" applyProtection="1">
      <alignment horizontal="center" vertical="center"/>
      <protection/>
    </xf>
    <xf numFmtId="0" fontId="83" fillId="0" borderId="0" xfId="0" applyFont="1" applyAlignment="1" applyProtection="1">
      <alignment horizontal="center" vertical="center"/>
      <protection/>
    </xf>
    <xf numFmtId="0" fontId="82" fillId="0" borderId="0" xfId="0" applyFont="1" applyAlignment="1" applyProtection="1">
      <alignment horizontal="center" vertical="center"/>
      <protection/>
    </xf>
    <xf numFmtId="0" fontId="84" fillId="0" borderId="0" xfId="0" applyFont="1" applyAlignment="1" applyProtection="1">
      <alignment horizontal="center" vertical="center"/>
      <protection/>
    </xf>
    <xf numFmtId="1" fontId="6" fillId="7" borderId="23" xfId="0" applyNumberFormat="1" applyFont="1" applyFill="1" applyBorder="1" applyAlignment="1">
      <alignment horizontal="center" vertical="center"/>
    </xf>
    <xf numFmtId="0" fontId="7" fillId="39" borderId="16" xfId="0" applyFont="1" applyFill="1" applyBorder="1" applyAlignment="1">
      <alignment horizontal="center" vertical="center" wrapText="1"/>
    </xf>
    <xf numFmtId="2" fontId="6" fillId="7" borderId="23" xfId="0" applyNumberFormat="1" applyFont="1" applyFill="1" applyBorder="1" applyAlignment="1">
      <alignment horizontal="center" vertical="center"/>
    </xf>
    <xf numFmtId="2" fontId="6" fillId="7" borderId="2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6" fillId="0" borderId="35" xfId="0" applyFont="1" applyBorder="1" applyAlignment="1" applyProtection="1">
      <alignment horizontal="center" vertical="center"/>
      <protection/>
    </xf>
    <xf numFmtId="0" fontId="85" fillId="0" borderId="0" xfId="0" applyFont="1" applyBorder="1" applyAlignment="1" applyProtection="1">
      <alignment horizontal="center" vertical="center"/>
      <protection locked="0"/>
    </xf>
    <xf numFmtId="0" fontId="86" fillId="0" borderId="15" xfId="0" applyFont="1" applyBorder="1" applyAlignment="1">
      <alignment horizontal="center" vertical="center"/>
    </xf>
    <xf numFmtId="2" fontId="85" fillId="0" borderId="0" xfId="0" applyNumberFormat="1" applyFont="1" applyBorder="1" applyAlignment="1">
      <alignment horizontal="center" vertical="center"/>
    </xf>
    <xf numFmtId="2" fontId="85" fillId="8" borderId="0" xfId="0" applyNumberFormat="1" applyFont="1" applyFill="1" applyBorder="1" applyAlignment="1">
      <alignment horizontal="center" vertical="center"/>
    </xf>
    <xf numFmtId="0" fontId="87" fillId="0" borderId="39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86" fillId="0" borderId="15" xfId="0" applyFont="1" applyBorder="1" applyAlignment="1">
      <alignment horizontal="center"/>
    </xf>
    <xf numFmtId="2" fontId="85" fillId="0" borderId="0" xfId="0" applyNumberFormat="1" applyFont="1" applyBorder="1" applyAlignment="1">
      <alignment horizontal="center"/>
    </xf>
    <xf numFmtId="2" fontId="85" fillId="8" borderId="0" xfId="0" applyNumberFormat="1" applyFont="1" applyFill="1" applyBorder="1" applyAlignment="1">
      <alignment horizontal="center"/>
    </xf>
    <xf numFmtId="0" fontId="85" fillId="0" borderId="0" xfId="0" applyFont="1" applyBorder="1" applyAlignment="1" applyProtection="1">
      <alignment horizontal="center" vertical="center"/>
      <protection/>
    </xf>
    <xf numFmtId="0" fontId="72" fillId="0" borderId="0" xfId="0" applyFont="1" applyBorder="1" applyAlignment="1" applyProtection="1">
      <alignment horizontal="center"/>
      <protection/>
    </xf>
    <xf numFmtId="0" fontId="9" fillId="0" borderId="39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  <xf numFmtId="0" fontId="9" fillId="0" borderId="12" xfId="0" applyNumberFormat="1" applyFont="1" applyBorder="1" applyAlignment="1" applyProtection="1">
      <alignment horizontal="center"/>
      <protection/>
    </xf>
    <xf numFmtId="0" fontId="86" fillId="0" borderId="39" xfId="0" applyFont="1" applyBorder="1" applyAlignment="1">
      <alignment horizontal="center" vertical="center"/>
    </xf>
    <xf numFmtId="0" fontId="88" fillId="42" borderId="28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88" fillId="42" borderId="26" xfId="0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8" fillId="43" borderId="28" xfId="0" applyFont="1" applyFill="1" applyBorder="1" applyAlignment="1" applyProtection="1">
      <alignment horizontal="center" vertical="center"/>
      <protection/>
    </xf>
    <xf numFmtId="1" fontId="88" fillId="42" borderId="28" xfId="0" applyNumberFormat="1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10" fillId="36" borderId="24" xfId="0" applyFon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/>
    </xf>
    <xf numFmtId="1" fontId="11" fillId="35" borderId="28" xfId="0" applyNumberFormat="1" applyFont="1" applyFill="1" applyBorder="1" applyAlignment="1">
      <alignment horizontal="center" vertical="center"/>
    </xf>
    <xf numFmtId="1" fontId="11" fillId="35" borderId="34" xfId="0" applyNumberFormat="1" applyFont="1" applyFill="1" applyBorder="1" applyAlignment="1">
      <alignment horizontal="center" vertical="center"/>
    </xf>
    <xf numFmtId="2" fontId="7" fillId="0" borderId="40" xfId="0" applyNumberFormat="1" applyFont="1" applyBorder="1" applyAlignment="1">
      <alignment horizontal="center" vertical="center"/>
    </xf>
    <xf numFmtId="2" fontId="7" fillId="0" borderId="41" xfId="0" applyNumberFormat="1" applyFont="1" applyBorder="1" applyAlignment="1">
      <alignment horizontal="center" vertical="center"/>
    </xf>
    <xf numFmtId="1" fontId="89" fillId="36" borderId="17" xfId="0" applyNumberFormat="1" applyFont="1" applyFill="1" applyBorder="1" applyAlignment="1">
      <alignment horizontal="center" vertical="center"/>
    </xf>
    <xf numFmtId="1" fontId="89" fillId="36" borderId="42" xfId="0" applyNumberFormat="1" applyFont="1" applyFill="1" applyBorder="1" applyAlignment="1">
      <alignment horizontal="center" vertical="center"/>
    </xf>
    <xf numFmtId="1" fontId="90" fillId="36" borderId="18" xfId="0" applyNumberFormat="1" applyFont="1" applyFill="1" applyBorder="1" applyAlignment="1">
      <alignment horizontal="center" vertical="center"/>
    </xf>
    <xf numFmtId="1" fontId="90" fillId="36" borderId="43" xfId="0" applyNumberFormat="1" applyFont="1" applyFill="1" applyBorder="1" applyAlignment="1">
      <alignment horizontal="center" vertical="center"/>
    </xf>
    <xf numFmtId="1" fontId="17" fillId="36" borderId="44" xfId="0" applyNumberFormat="1" applyFont="1" applyFill="1" applyBorder="1" applyAlignment="1">
      <alignment horizontal="center" vertical="center"/>
    </xf>
    <xf numFmtId="1" fontId="17" fillId="36" borderId="45" xfId="0" applyNumberFormat="1" applyFont="1" applyFill="1" applyBorder="1" applyAlignment="1">
      <alignment horizontal="center" vertical="center"/>
    </xf>
    <xf numFmtId="1" fontId="18" fillId="34" borderId="28" xfId="0" applyNumberFormat="1" applyFont="1" applyFill="1" applyBorder="1" applyAlignment="1">
      <alignment horizontal="center" vertical="center"/>
    </xf>
    <xf numFmtId="1" fontId="18" fillId="34" borderId="34" xfId="0" applyNumberFormat="1" applyFont="1" applyFill="1" applyBorder="1" applyAlignment="1">
      <alignment horizontal="center" vertical="center"/>
    </xf>
    <xf numFmtId="0" fontId="1" fillId="36" borderId="26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7" fillId="4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4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31">
    <dxf>
      <font>
        <b/>
        <i val="0"/>
        <color rgb="FFFF0000"/>
      </font>
      <fill>
        <patternFill>
          <bgColor theme="0" tint="-0.04997999966144562"/>
        </patternFill>
      </fill>
    </dxf>
    <dxf>
      <font>
        <b/>
        <i val="0"/>
        <strike val="0"/>
        <color theme="1"/>
      </font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</font>
      <fill>
        <patternFill>
          <bgColor theme="7" tint="0.3999499976634979"/>
        </patternFill>
      </fill>
    </dxf>
    <dxf>
      <font>
        <b/>
        <i val="0"/>
        <strike val="0"/>
        <color theme="8" tint="-0.24993999302387238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theme="7" tint="0.3999499976634979"/>
        </patternFill>
      </fill>
    </dxf>
    <dxf>
      <font>
        <b/>
        <i val="0"/>
        <color indexed="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8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2"/>
      </font>
      <fill>
        <patternFill>
          <bgColor indexed="26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lor rgb="FF0000FF"/>
      </font>
      <fill>
        <patternFill>
          <bgColor rgb="FFFFFFCC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0000"/>
      </font>
      <border/>
    </dxf>
    <dxf>
      <font>
        <b/>
        <i val="0"/>
      </font>
      <fill>
        <patternFill>
          <bgColor theme="7" tint="0.3999499976634979"/>
        </patternFill>
      </fill>
      <border/>
    </dxf>
    <dxf>
      <font>
        <b/>
        <i val="0"/>
        <strike val="0"/>
        <color rgb="FFFF0000"/>
      </font>
      <border/>
    </dxf>
    <dxf>
      <font>
        <b/>
        <i val="0"/>
        <strike val="0"/>
        <color theme="8" tint="-0.24993999302387238"/>
      </font>
      <border/>
    </dxf>
    <dxf>
      <font>
        <b/>
        <i val="0"/>
        <strike val="0"/>
      </font>
      <border/>
    </dxf>
    <dxf>
      <font>
        <b/>
        <i val="0"/>
        <strike val="0"/>
        <color rgb="FFFF0000"/>
      </font>
      <fill>
        <patternFill>
          <bgColor rgb="FFFFFF00"/>
        </patternFill>
      </fill>
      <border/>
    </dxf>
    <dxf>
      <font>
        <b/>
        <i val="0"/>
        <strike val="0"/>
        <color theme="1"/>
      </font>
      <border/>
    </dxf>
    <dxf>
      <font>
        <b/>
        <i val="0"/>
        <color rgb="FFFF0000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341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69921875" defaultRowHeight="14.25"/>
  <cols>
    <col min="1" max="1" width="7.5" style="7" customWidth="1"/>
    <col min="2" max="2" width="16.69921875" style="7" customWidth="1"/>
    <col min="3" max="3" width="8.5" style="6" customWidth="1"/>
    <col min="4" max="4" width="5.09765625" style="6" customWidth="1"/>
    <col min="5" max="5" width="6.5" style="6" customWidth="1"/>
    <col min="6" max="6" width="5.5" style="6" customWidth="1"/>
    <col min="7" max="7" width="16.3984375" style="7" customWidth="1"/>
    <col min="8" max="8" width="8.5" style="6" customWidth="1"/>
    <col min="9" max="9" width="5.09765625" style="6" customWidth="1"/>
    <col min="10" max="10" width="6.5" style="6" customWidth="1"/>
    <col min="11" max="11" width="5.5" style="6" customWidth="1"/>
    <col min="12" max="12" width="5.5" style="51" customWidth="1"/>
    <col min="13" max="13" width="16.09765625" style="57" customWidth="1"/>
    <col min="14" max="14" width="14.796875" style="58" customWidth="1"/>
    <col min="15" max="15" width="5" style="23" customWidth="1"/>
    <col min="16" max="16" width="2.5" style="31" customWidth="1"/>
    <col min="17" max="17" width="8.69921875" style="7" customWidth="1"/>
    <col min="18" max="18" width="5.8984375" style="101" customWidth="1"/>
    <col min="19" max="16384" width="8.69921875" style="7" customWidth="1"/>
  </cols>
  <sheetData>
    <row r="1" spans="1:18" ht="31.5" thickBot="1">
      <c r="A1" s="5" t="s">
        <v>1</v>
      </c>
      <c r="L1" s="56" t="s">
        <v>0</v>
      </c>
      <c r="M1" s="69" t="s">
        <v>7</v>
      </c>
      <c r="N1" s="70" t="s">
        <v>15</v>
      </c>
      <c r="O1" s="71" t="s">
        <v>4</v>
      </c>
      <c r="R1" s="97" t="s">
        <v>4</v>
      </c>
    </row>
    <row r="2" spans="1:18" s="13" customFormat="1" ht="19.5" customHeight="1">
      <c r="A2" s="10" t="s">
        <v>0</v>
      </c>
      <c r="B2" s="10" t="s">
        <v>41</v>
      </c>
      <c r="C2" s="11" t="s">
        <v>2</v>
      </c>
      <c r="D2" s="11" t="s">
        <v>4</v>
      </c>
      <c r="E2" s="11" t="s">
        <v>5</v>
      </c>
      <c r="F2" s="12" t="s">
        <v>6</v>
      </c>
      <c r="G2" s="10" t="s">
        <v>46</v>
      </c>
      <c r="H2" s="11" t="s">
        <v>2</v>
      </c>
      <c r="I2" s="11" t="s">
        <v>4</v>
      </c>
      <c r="J2" s="11" t="s">
        <v>5</v>
      </c>
      <c r="K2" s="11" t="s">
        <v>6</v>
      </c>
      <c r="L2" s="129">
        <v>1</v>
      </c>
      <c r="M2" s="78" t="s">
        <v>41</v>
      </c>
      <c r="N2" s="79" t="s">
        <v>33</v>
      </c>
      <c r="O2" s="80">
        <v>0</v>
      </c>
      <c r="P2" s="32"/>
      <c r="R2" s="98">
        <v>8</v>
      </c>
    </row>
    <row r="3" spans="1:18" s="16" customFormat="1" ht="19.5" customHeight="1">
      <c r="A3" s="14">
        <v>1</v>
      </c>
      <c r="B3" s="26" t="s">
        <v>33</v>
      </c>
      <c r="C3" s="8">
        <v>181</v>
      </c>
      <c r="D3" s="9"/>
      <c r="E3" s="15">
        <v>181</v>
      </c>
      <c r="F3" s="122">
        <v>2</v>
      </c>
      <c r="G3" s="26" t="s">
        <v>51</v>
      </c>
      <c r="H3" s="8">
        <v>0</v>
      </c>
      <c r="I3" s="9"/>
      <c r="J3" s="15">
        <v>0</v>
      </c>
      <c r="K3" s="123">
        <v>0</v>
      </c>
      <c r="L3" s="130"/>
      <c r="M3" s="81"/>
      <c r="N3" s="82" t="s">
        <v>34</v>
      </c>
      <c r="O3" s="83">
        <v>0</v>
      </c>
      <c r="P3" s="33"/>
      <c r="R3" s="98">
        <v>8</v>
      </c>
    </row>
    <row r="4" spans="1:18" s="16" customFormat="1" ht="19.5" customHeight="1">
      <c r="A4" s="16" t="s">
        <v>8</v>
      </c>
      <c r="B4" s="26" t="s">
        <v>34</v>
      </c>
      <c r="C4" s="8">
        <v>202</v>
      </c>
      <c r="D4" s="9"/>
      <c r="E4" s="15">
        <v>202</v>
      </c>
      <c r="F4" s="122">
        <v>2</v>
      </c>
      <c r="G4" s="26" t="s">
        <v>52</v>
      </c>
      <c r="H4" s="8">
        <v>0</v>
      </c>
      <c r="I4" s="9"/>
      <c r="J4" s="15">
        <v>0</v>
      </c>
      <c r="K4" s="123">
        <v>0</v>
      </c>
      <c r="L4" s="130"/>
      <c r="M4" s="81"/>
      <c r="N4" s="82" t="s">
        <v>35</v>
      </c>
      <c r="O4" s="83" t="s">
        <v>59</v>
      </c>
      <c r="P4" s="33"/>
      <c r="R4" s="98">
        <v>0</v>
      </c>
    </row>
    <row r="5" spans="1:18" s="16" customFormat="1" ht="19.5" customHeight="1">
      <c r="A5" s="17">
        <v>1</v>
      </c>
      <c r="B5" s="18" t="s">
        <v>7</v>
      </c>
      <c r="C5" s="19">
        <v>383</v>
      </c>
      <c r="D5" s="20">
        <v>0</v>
      </c>
      <c r="E5" s="20">
        <v>383</v>
      </c>
      <c r="F5" s="124">
        <v>2</v>
      </c>
      <c r="G5" s="18" t="s">
        <v>7</v>
      </c>
      <c r="H5" s="20">
        <v>0</v>
      </c>
      <c r="I5" s="20">
        <v>0</v>
      </c>
      <c r="J5" s="20">
        <v>0</v>
      </c>
      <c r="K5" s="124">
        <v>0</v>
      </c>
      <c r="L5" s="130"/>
      <c r="M5" s="81"/>
      <c r="N5" s="82" t="s">
        <v>35</v>
      </c>
      <c r="O5" s="83" t="s">
        <v>59</v>
      </c>
      <c r="P5" s="33"/>
      <c r="R5" s="98">
        <v>0</v>
      </c>
    </row>
    <row r="6" spans="2:18" s="21" customFormat="1" ht="19.5" customHeight="1" thickBot="1">
      <c r="B6" s="22" t="s">
        <v>3</v>
      </c>
      <c r="C6" s="23"/>
      <c r="D6" s="23"/>
      <c r="E6" s="23"/>
      <c r="F6" s="24">
        <v>6</v>
      </c>
      <c r="G6" s="22" t="s">
        <v>3</v>
      </c>
      <c r="H6" s="23"/>
      <c r="I6" s="23"/>
      <c r="J6" s="23"/>
      <c r="K6" s="24">
        <v>0</v>
      </c>
      <c r="L6" s="130"/>
      <c r="M6" s="84"/>
      <c r="N6" s="85" t="s">
        <v>35</v>
      </c>
      <c r="O6" s="86" t="s">
        <v>59</v>
      </c>
      <c r="P6" s="34"/>
      <c r="R6" s="98">
        <v>0</v>
      </c>
    </row>
    <row r="7" spans="1:18" s="21" customFormat="1" ht="19.5" customHeight="1">
      <c r="A7" s="16"/>
      <c r="B7" s="16"/>
      <c r="C7" s="25"/>
      <c r="D7" s="25"/>
      <c r="E7" s="25"/>
      <c r="F7" s="25"/>
      <c r="G7" s="16"/>
      <c r="H7" s="25"/>
      <c r="I7" s="25"/>
      <c r="J7" s="25"/>
      <c r="K7" s="25"/>
      <c r="L7" s="131"/>
      <c r="M7" s="78" t="s">
        <v>46</v>
      </c>
      <c r="N7" s="79" t="s">
        <v>51</v>
      </c>
      <c r="O7" s="80">
        <v>0</v>
      </c>
      <c r="P7" s="34"/>
      <c r="R7" s="98"/>
    </row>
    <row r="8" spans="1:18" s="16" customFormat="1" ht="19.5" customHeight="1">
      <c r="A8" s="10" t="s">
        <v>0</v>
      </c>
      <c r="B8" s="10" t="s">
        <v>47</v>
      </c>
      <c r="C8" s="11" t="s">
        <v>2</v>
      </c>
      <c r="D8" s="11" t="s">
        <v>4</v>
      </c>
      <c r="E8" s="11" t="s">
        <v>5</v>
      </c>
      <c r="F8" s="12" t="s">
        <v>6</v>
      </c>
      <c r="G8" s="10" t="s">
        <v>40</v>
      </c>
      <c r="H8" s="11" t="s">
        <v>2</v>
      </c>
      <c r="I8" s="11" t="s">
        <v>4</v>
      </c>
      <c r="J8" s="11" t="s">
        <v>5</v>
      </c>
      <c r="K8" s="11" t="s">
        <v>6</v>
      </c>
      <c r="L8" s="131"/>
      <c r="M8" s="81"/>
      <c r="N8" s="82" t="s">
        <v>52</v>
      </c>
      <c r="O8" s="83">
        <v>0</v>
      </c>
      <c r="P8" s="33"/>
      <c r="R8" s="98"/>
    </row>
    <row r="9" spans="1:18" s="13" customFormat="1" ht="19.5" customHeight="1">
      <c r="A9" s="14">
        <v>1</v>
      </c>
      <c r="B9" s="26" t="s">
        <v>53</v>
      </c>
      <c r="C9" s="8">
        <v>178</v>
      </c>
      <c r="D9" s="9"/>
      <c r="E9" s="15">
        <v>178</v>
      </c>
      <c r="F9" s="122">
        <v>0</v>
      </c>
      <c r="G9" s="26" t="s">
        <v>36</v>
      </c>
      <c r="H9" s="8">
        <v>207</v>
      </c>
      <c r="I9" s="9"/>
      <c r="J9" s="15">
        <v>207</v>
      </c>
      <c r="K9" s="123">
        <v>2</v>
      </c>
      <c r="L9" s="131"/>
      <c r="M9" s="81"/>
      <c r="N9" s="82" t="s">
        <v>35</v>
      </c>
      <c r="O9" s="83" t="s">
        <v>59</v>
      </c>
      <c r="P9" s="32"/>
      <c r="R9" s="98"/>
    </row>
    <row r="10" spans="1:18" s="16" customFormat="1" ht="19.5" customHeight="1">
      <c r="A10" s="16" t="s">
        <v>8</v>
      </c>
      <c r="B10" s="26" t="s">
        <v>54</v>
      </c>
      <c r="C10" s="8">
        <v>132</v>
      </c>
      <c r="D10" s="9"/>
      <c r="E10" s="15">
        <v>132</v>
      </c>
      <c r="F10" s="122">
        <v>2</v>
      </c>
      <c r="G10" s="26" t="s">
        <v>50</v>
      </c>
      <c r="H10" s="8">
        <v>103</v>
      </c>
      <c r="I10" s="9">
        <v>8</v>
      </c>
      <c r="J10" s="15">
        <v>111</v>
      </c>
      <c r="K10" s="123">
        <v>0</v>
      </c>
      <c r="L10" s="131"/>
      <c r="M10" s="81"/>
      <c r="N10" s="82" t="s">
        <v>35</v>
      </c>
      <c r="O10" s="83" t="s">
        <v>59</v>
      </c>
      <c r="P10" s="33"/>
      <c r="R10" s="98"/>
    </row>
    <row r="11" spans="1:18" s="16" customFormat="1" ht="19.5" customHeight="1" thickBot="1">
      <c r="A11" s="17">
        <v>2</v>
      </c>
      <c r="B11" s="18" t="s">
        <v>7</v>
      </c>
      <c r="C11" s="20">
        <v>310</v>
      </c>
      <c r="D11" s="20">
        <v>0</v>
      </c>
      <c r="E11" s="20">
        <v>310</v>
      </c>
      <c r="F11" s="124">
        <v>0</v>
      </c>
      <c r="G11" s="18" t="s">
        <v>7</v>
      </c>
      <c r="H11" s="20">
        <v>310</v>
      </c>
      <c r="I11" s="20">
        <v>8</v>
      </c>
      <c r="J11" s="20">
        <v>318</v>
      </c>
      <c r="K11" s="124">
        <v>2</v>
      </c>
      <c r="L11" s="131"/>
      <c r="M11" s="84"/>
      <c r="N11" s="85" t="s">
        <v>35</v>
      </c>
      <c r="O11" s="86" t="s">
        <v>59</v>
      </c>
      <c r="P11" s="33"/>
      <c r="R11" s="98"/>
    </row>
    <row r="12" spans="1:18" s="16" customFormat="1" ht="19.5" customHeight="1">
      <c r="A12" s="21"/>
      <c r="B12" s="22" t="s">
        <v>3</v>
      </c>
      <c r="C12" s="23"/>
      <c r="D12" s="23"/>
      <c r="E12" s="23"/>
      <c r="F12" s="24">
        <v>2</v>
      </c>
      <c r="G12" s="22" t="s">
        <v>3</v>
      </c>
      <c r="H12" s="23"/>
      <c r="I12" s="23"/>
      <c r="J12" s="23"/>
      <c r="K12" s="24">
        <v>4</v>
      </c>
      <c r="L12" s="131"/>
      <c r="M12" s="78" t="s">
        <v>47</v>
      </c>
      <c r="N12" s="79" t="s">
        <v>53</v>
      </c>
      <c r="O12" s="80">
        <v>0</v>
      </c>
      <c r="P12" s="33"/>
      <c r="R12" s="98"/>
    </row>
    <row r="13" spans="12:18" s="21" customFormat="1" ht="19.5" customHeight="1">
      <c r="L13" s="131"/>
      <c r="M13" s="81"/>
      <c r="N13" s="82" t="s">
        <v>54</v>
      </c>
      <c r="O13" s="83">
        <v>0</v>
      </c>
      <c r="P13" s="34"/>
      <c r="R13" s="98"/>
    </row>
    <row r="14" spans="1:18" s="21" customFormat="1" ht="19.5" customHeight="1">
      <c r="A14" s="10" t="s">
        <v>0</v>
      </c>
      <c r="B14" s="10" t="s">
        <v>39</v>
      </c>
      <c r="C14" s="11" t="s">
        <v>2</v>
      </c>
      <c r="D14" s="11" t="s">
        <v>4</v>
      </c>
      <c r="E14" s="11" t="s">
        <v>5</v>
      </c>
      <c r="F14" s="12" t="s">
        <v>6</v>
      </c>
      <c r="G14" s="10" t="s">
        <v>48</v>
      </c>
      <c r="H14" s="11" t="s">
        <v>2</v>
      </c>
      <c r="I14" s="11" t="s">
        <v>4</v>
      </c>
      <c r="J14" s="11" t="s">
        <v>5</v>
      </c>
      <c r="K14" s="11" t="s">
        <v>6</v>
      </c>
      <c r="L14" s="131"/>
      <c r="M14" s="81"/>
      <c r="N14" s="82" t="s">
        <v>35</v>
      </c>
      <c r="O14" s="83" t="s">
        <v>59</v>
      </c>
      <c r="P14" s="34"/>
      <c r="R14" s="98"/>
    </row>
    <row r="15" spans="1:18" s="16" customFormat="1" ht="19.5" customHeight="1">
      <c r="A15" s="14">
        <v>1</v>
      </c>
      <c r="B15" s="26" t="s">
        <v>38</v>
      </c>
      <c r="C15" s="8">
        <v>167</v>
      </c>
      <c r="D15" s="9"/>
      <c r="E15" s="15">
        <v>167</v>
      </c>
      <c r="F15" s="122">
        <v>2</v>
      </c>
      <c r="G15" s="26" t="s">
        <v>35</v>
      </c>
      <c r="H15" s="8">
        <v>0</v>
      </c>
      <c r="I15" s="9"/>
      <c r="J15" s="15">
        <v>0</v>
      </c>
      <c r="K15" s="123">
        <v>0</v>
      </c>
      <c r="L15" s="131"/>
      <c r="M15" s="81"/>
      <c r="N15" s="82" t="s">
        <v>35</v>
      </c>
      <c r="O15" s="83" t="s">
        <v>59</v>
      </c>
      <c r="P15" s="33"/>
      <c r="R15" s="98"/>
    </row>
    <row r="16" spans="1:18" s="13" customFormat="1" ht="19.5" customHeight="1" thickBot="1">
      <c r="A16" s="16" t="s">
        <v>8</v>
      </c>
      <c r="B16" s="26" t="s">
        <v>37</v>
      </c>
      <c r="C16" s="8">
        <v>151</v>
      </c>
      <c r="D16" s="9">
        <v>8</v>
      </c>
      <c r="E16" s="15">
        <v>159</v>
      </c>
      <c r="F16" s="122">
        <v>2</v>
      </c>
      <c r="G16" s="26" t="s">
        <v>35</v>
      </c>
      <c r="H16" s="8">
        <v>0</v>
      </c>
      <c r="I16" s="9"/>
      <c r="J16" s="15">
        <v>0</v>
      </c>
      <c r="K16" s="123">
        <v>0</v>
      </c>
      <c r="L16" s="131"/>
      <c r="M16" s="84"/>
      <c r="N16" s="85" t="s">
        <v>35</v>
      </c>
      <c r="O16" s="86" t="s">
        <v>59</v>
      </c>
      <c r="P16" s="32"/>
      <c r="R16" s="98"/>
    </row>
    <row r="17" spans="1:18" s="16" customFormat="1" ht="19.5" customHeight="1">
      <c r="A17" s="17">
        <v>3</v>
      </c>
      <c r="B17" s="18" t="s">
        <v>7</v>
      </c>
      <c r="C17" s="20">
        <v>318</v>
      </c>
      <c r="D17" s="20">
        <v>8</v>
      </c>
      <c r="E17" s="20">
        <v>326</v>
      </c>
      <c r="F17" s="124">
        <v>2</v>
      </c>
      <c r="G17" s="18" t="s">
        <v>7</v>
      </c>
      <c r="H17" s="20">
        <v>0</v>
      </c>
      <c r="I17" s="20">
        <v>0</v>
      </c>
      <c r="J17" s="20">
        <v>0</v>
      </c>
      <c r="K17" s="124">
        <v>0</v>
      </c>
      <c r="L17" s="131"/>
      <c r="M17" s="78" t="s">
        <v>40</v>
      </c>
      <c r="N17" s="79" t="s">
        <v>36</v>
      </c>
      <c r="O17" s="80">
        <v>0</v>
      </c>
      <c r="P17" s="33"/>
      <c r="R17" s="98"/>
    </row>
    <row r="18" spans="1:18" s="16" customFormat="1" ht="19.5" customHeight="1" thickBot="1">
      <c r="A18" s="21"/>
      <c r="B18" s="22" t="s">
        <v>3</v>
      </c>
      <c r="C18" s="23"/>
      <c r="D18" s="23"/>
      <c r="E18" s="23"/>
      <c r="F18" s="24">
        <v>6</v>
      </c>
      <c r="G18" s="22" t="s">
        <v>3</v>
      </c>
      <c r="H18" s="23"/>
      <c r="I18" s="23"/>
      <c r="J18" s="23"/>
      <c r="K18" s="24">
        <v>0</v>
      </c>
      <c r="L18" s="132"/>
      <c r="M18" s="81"/>
      <c r="N18" s="82" t="s">
        <v>49</v>
      </c>
      <c r="O18" s="83">
        <v>0</v>
      </c>
      <c r="P18" s="33"/>
      <c r="R18" s="98"/>
    </row>
    <row r="19" spans="1:18" s="16" customFormat="1" ht="19.5" customHeight="1" thickBo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59"/>
      <c r="M19" s="81"/>
      <c r="N19" s="82" t="s">
        <v>50</v>
      </c>
      <c r="O19" s="83">
        <v>8</v>
      </c>
      <c r="P19" s="33"/>
      <c r="R19" s="98"/>
    </row>
    <row r="20" spans="1:18" s="13" customFormat="1" ht="19.5" customHeight="1">
      <c r="A20" s="10" t="s">
        <v>0</v>
      </c>
      <c r="B20" s="10" t="s">
        <v>47</v>
      </c>
      <c r="C20" s="11" t="s">
        <v>2</v>
      </c>
      <c r="D20" s="11" t="s">
        <v>4</v>
      </c>
      <c r="E20" s="11" t="s">
        <v>5</v>
      </c>
      <c r="F20" s="12" t="s">
        <v>6</v>
      </c>
      <c r="G20" s="10" t="s">
        <v>39</v>
      </c>
      <c r="H20" s="11" t="s">
        <v>2</v>
      </c>
      <c r="I20" s="11" t="s">
        <v>4</v>
      </c>
      <c r="J20" s="11" t="s">
        <v>5</v>
      </c>
      <c r="K20" s="11" t="s">
        <v>6</v>
      </c>
      <c r="L20" s="133">
        <v>2</v>
      </c>
      <c r="M20" s="81"/>
      <c r="N20" s="82" t="s">
        <v>57</v>
      </c>
      <c r="O20" s="83">
        <v>0</v>
      </c>
      <c r="P20" s="32"/>
      <c r="R20" s="98"/>
    </row>
    <row r="21" spans="1:18" s="16" customFormat="1" ht="19.5" customHeight="1" thickBot="1">
      <c r="A21" s="14">
        <v>2</v>
      </c>
      <c r="B21" s="26" t="s">
        <v>53</v>
      </c>
      <c r="C21" s="8">
        <v>172</v>
      </c>
      <c r="D21" s="9"/>
      <c r="E21" s="15">
        <v>172</v>
      </c>
      <c r="F21" s="122">
        <v>0</v>
      </c>
      <c r="G21" s="26" t="s">
        <v>38</v>
      </c>
      <c r="H21" s="8">
        <v>188</v>
      </c>
      <c r="I21" s="9"/>
      <c r="J21" s="15">
        <v>188</v>
      </c>
      <c r="K21" s="123">
        <v>2</v>
      </c>
      <c r="L21" s="127"/>
      <c r="M21" s="84"/>
      <c r="N21" s="85" t="s">
        <v>35</v>
      </c>
      <c r="O21" s="86" t="s">
        <v>59</v>
      </c>
      <c r="P21" s="33"/>
      <c r="R21" s="98"/>
    </row>
    <row r="22" spans="1:18" s="16" customFormat="1" ht="19.5" customHeight="1">
      <c r="A22" s="16" t="s">
        <v>8</v>
      </c>
      <c r="B22" s="26" t="s">
        <v>54</v>
      </c>
      <c r="C22" s="8">
        <v>124</v>
      </c>
      <c r="D22" s="9"/>
      <c r="E22" s="15">
        <v>124</v>
      </c>
      <c r="F22" s="122">
        <v>0</v>
      </c>
      <c r="G22" s="26" t="s">
        <v>37</v>
      </c>
      <c r="H22" s="8">
        <v>137</v>
      </c>
      <c r="I22" s="9">
        <v>8</v>
      </c>
      <c r="J22" s="15">
        <v>145</v>
      </c>
      <c r="K22" s="123">
        <v>2</v>
      </c>
      <c r="L22" s="127"/>
      <c r="M22" s="78" t="s">
        <v>39</v>
      </c>
      <c r="N22" s="79" t="s">
        <v>37</v>
      </c>
      <c r="O22" s="80">
        <v>8</v>
      </c>
      <c r="P22" s="33"/>
      <c r="R22" s="98"/>
    </row>
    <row r="23" spans="1:18" s="16" customFormat="1" ht="19.5" customHeight="1">
      <c r="A23" s="17">
        <v>4</v>
      </c>
      <c r="B23" s="18" t="s">
        <v>7</v>
      </c>
      <c r="C23" s="20">
        <v>296</v>
      </c>
      <c r="D23" s="20">
        <v>0</v>
      </c>
      <c r="E23" s="20">
        <v>296</v>
      </c>
      <c r="F23" s="124">
        <v>0</v>
      </c>
      <c r="G23" s="18" t="s">
        <v>7</v>
      </c>
      <c r="H23" s="20">
        <v>325</v>
      </c>
      <c r="I23" s="20">
        <v>8</v>
      </c>
      <c r="J23" s="20">
        <v>333</v>
      </c>
      <c r="K23" s="124">
        <v>2</v>
      </c>
      <c r="L23" s="127"/>
      <c r="M23" s="81"/>
      <c r="N23" s="82" t="s">
        <v>38</v>
      </c>
      <c r="O23" s="83">
        <v>0</v>
      </c>
      <c r="P23" s="33"/>
      <c r="R23" s="98"/>
    </row>
    <row r="24" spans="2:18" s="21" customFormat="1" ht="19.5" customHeight="1">
      <c r="B24" s="22" t="s">
        <v>3</v>
      </c>
      <c r="C24" s="23"/>
      <c r="D24" s="23"/>
      <c r="E24" s="23"/>
      <c r="F24" s="24">
        <v>0</v>
      </c>
      <c r="G24" s="22" t="s">
        <v>3</v>
      </c>
      <c r="H24" s="23"/>
      <c r="I24" s="23"/>
      <c r="J24" s="23"/>
      <c r="K24" s="24">
        <v>6</v>
      </c>
      <c r="L24" s="127"/>
      <c r="M24" s="81"/>
      <c r="N24" s="82" t="s">
        <v>35</v>
      </c>
      <c r="O24" s="83" t="s">
        <v>59</v>
      </c>
      <c r="P24" s="34"/>
      <c r="R24" s="98"/>
    </row>
    <row r="25" spans="12:18" s="21" customFormat="1" ht="19.5" customHeight="1">
      <c r="L25" s="127"/>
      <c r="M25" s="81"/>
      <c r="N25" s="82" t="s">
        <v>35</v>
      </c>
      <c r="O25" s="83" t="s">
        <v>59</v>
      </c>
      <c r="P25" s="34"/>
      <c r="R25" s="98"/>
    </row>
    <row r="26" spans="1:18" s="16" customFormat="1" ht="19.5" customHeight="1" thickBot="1">
      <c r="A26" s="10" t="s">
        <v>0</v>
      </c>
      <c r="B26" s="10" t="s">
        <v>40</v>
      </c>
      <c r="C26" s="11" t="s">
        <v>2</v>
      </c>
      <c r="D26" s="11" t="s">
        <v>4</v>
      </c>
      <c r="E26" s="11" t="s">
        <v>5</v>
      </c>
      <c r="F26" s="12" t="s">
        <v>6</v>
      </c>
      <c r="G26" s="10" t="s">
        <v>41</v>
      </c>
      <c r="H26" s="11" t="s">
        <v>2</v>
      </c>
      <c r="I26" s="11" t="s">
        <v>4</v>
      </c>
      <c r="J26" s="11" t="s">
        <v>5</v>
      </c>
      <c r="K26" s="11" t="s">
        <v>6</v>
      </c>
      <c r="L26" s="127"/>
      <c r="M26" s="84"/>
      <c r="N26" s="85" t="s">
        <v>35</v>
      </c>
      <c r="O26" s="86" t="s">
        <v>59</v>
      </c>
      <c r="P26" s="33"/>
      <c r="R26" s="98"/>
    </row>
    <row r="27" spans="1:18" s="13" customFormat="1" ht="19.5" customHeight="1">
      <c r="A27" s="14">
        <v>2</v>
      </c>
      <c r="B27" s="26" t="s">
        <v>50</v>
      </c>
      <c r="C27" s="8">
        <v>133</v>
      </c>
      <c r="D27" s="9">
        <v>8</v>
      </c>
      <c r="E27" s="15">
        <v>141</v>
      </c>
      <c r="F27" s="122">
        <v>0</v>
      </c>
      <c r="G27" s="26" t="s">
        <v>33</v>
      </c>
      <c r="H27" s="8">
        <v>178</v>
      </c>
      <c r="I27" s="9"/>
      <c r="J27" s="15">
        <v>178</v>
      </c>
      <c r="K27" s="123">
        <v>2</v>
      </c>
      <c r="L27" s="127"/>
      <c r="M27" s="78" t="s">
        <v>48</v>
      </c>
      <c r="N27" s="79" t="s">
        <v>35</v>
      </c>
      <c r="O27" s="80" t="s">
        <v>59</v>
      </c>
      <c r="P27" s="32"/>
      <c r="R27" s="98"/>
    </row>
    <row r="28" spans="1:18" s="16" customFormat="1" ht="19.5" customHeight="1">
      <c r="A28" s="16" t="s">
        <v>8</v>
      </c>
      <c r="B28" s="26" t="s">
        <v>36</v>
      </c>
      <c r="C28" s="8">
        <v>95</v>
      </c>
      <c r="D28" s="9"/>
      <c r="E28" s="15">
        <v>95</v>
      </c>
      <c r="F28" s="122">
        <v>0</v>
      </c>
      <c r="G28" s="26" t="s">
        <v>34</v>
      </c>
      <c r="H28" s="8">
        <v>117</v>
      </c>
      <c r="I28" s="9"/>
      <c r="J28" s="15">
        <v>117</v>
      </c>
      <c r="K28" s="123">
        <v>2</v>
      </c>
      <c r="L28" s="127"/>
      <c r="M28" s="81"/>
      <c r="N28" s="82" t="s">
        <v>35</v>
      </c>
      <c r="O28" s="83" t="s">
        <v>59</v>
      </c>
      <c r="P28" s="33"/>
      <c r="R28" s="98"/>
    </row>
    <row r="29" spans="1:18" s="16" customFormat="1" ht="19.5" customHeight="1">
      <c r="A29" s="17">
        <v>5</v>
      </c>
      <c r="B29" s="18" t="s">
        <v>7</v>
      </c>
      <c r="C29" s="20">
        <v>228</v>
      </c>
      <c r="D29" s="20">
        <v>8</v>
      </c>
      <c r="E29" s="20">
        <v>236</v>
      </c>
      <c r="F29" s="124">
        <v>0</v>
      </c>
      <c r="G29" s="18" t="s">
        <v>7</v>
      </c>
      <c r="H29" s="20">
        <v>295</v>
      </c>
      <c r="I29" s="20">
        <v>0</v>
      </c>
      <c r="J29" s="20">
        <v>295</v>
      </c>
      <c r="K29" s="124">
        <v>2</v>
      </c>
      <c r="L29" s="127"/>
      <c r="M29" s="81"/>
      <c r="N29" s="82" t="s">
        <v>35</v>
      </c>
      <c r="O29" s="83" t="s">
        <v>59</v>
      </c>
      <c r="P29" s="33"/>
      <c r="R29" s="98"/>
    </row>
    <row r="30" spans="1:18" s="16" customFormat="1" ht="19.5" customHeight="1">
      <c r="A30" s="21"/>
      <c r="B30" s="22" t="s">
        <v>3</v>
      </c>
      <c r="C30" s="23"/>
      <c r="D30" s="23"/>
      <c r="E30" s="23"/>
      <c r="F30" s="24">
        <v>0</v>
      </c>
      <c r="G30" s="22" t="s">
        <v>3</v>
      </c>
      <c r="H30" s="23"/>
      <c r="I30" s="23"/>
      <c r="J30" s="23"/>
      <c r="K30" s="24">
        <v>6</v>
      </c>
      <c r="L30" s="127"/>
      <c r="M30" s="81"/>
      <c r="N30" s="82" t="s">
        <v>35</v>
      </c>
      <c r="O30" s="83" t="s">
        <v>59</v>
      </c>
      <c r="P30" s="33"/>
      <c r="R30" s="98"/>
    </row>
    <row r="31" spans="12:18" s="21" customFormat="1" ht="19.5" customHeight="1" thickBot="1">
      <c r="L31" s="127"/>
      <c r="M31" s="84"/>
      <c r="N31" s="85" t="s">
        <v>35</v>
      </c>
      <c r="O31" s="86" t="s">
        <v>59</v>
      </c>
      <c r="P31" s="34"/>
      <c r="R31" s="98"/>
    </row>
    <row r="32" spans="1:18" s="21" customFormat="1" ht="19.5" customHeight="1">
      <c r="A32" s="10" t="s">
        <v>0</v>
      </c>
      <c r="B32" s="10" t="s">
        <v>48</v>
      </c>
      <c r="C32" s="11" t="s">
        <v>2</v>
      </c>
      <c r="D32" s="11" t="s">
        <v>4</v>
      </c>
      <c r="E32" s="11" t="s">
        <v>5</v>
      </c>
      <c r="F32" s="12" t="s">
        <v>6</v>
      </c>
      <c r="G32" s="10" t="s">
        <v>46</v>
      </c>
      <c r="H32" s="11" t="s">
        <v>2</v>
      </c>
      <c r="I32" s="11" t="s">
        <v>4</v>
      </c>
      <c r="J32" s="11" t="s">
        <v>5</v>
      </c>
      <c r="K32" s="11" t="s">
        <v>6</v>
      </c>
      <c r="L32" s="127"/>
      <c r="M32" s="78" t="s">
        <v>41</v>
      </c>
      <c r="N32" s="79" t="s">
        <v>33</v>
      </c>
      <c r="O32" s="80">
        <v>0</v>
      </c>
      <c r="P32" s="34"/>
      <c r="R32" s="99"/>
    </row>
    <row r="33" spans="1:18" s="16" customFormat="1" ht="19.5" customHeight="1">
      <c r="A33" s="14">
        <v>2</v>
      </c>
      <c r="B33" s="26" t="s">
        <v>35</v>
      </c>
      <c r="C33" s="8">
        <v>0</v>
      </c>
      <c r="D33" s="9"/>
      <c r="E33" s="15">
        <v>0</v>
      </c>
      <c r="F33" s="122">
        <v>1</v>
      </c>
      <c r="G33" s="26" t="s">
        <v>52</v>
      </c>
      <c r="H33" s="8">
        <v>0</v>
      </c>
      <c r="I33" s="9"/>
      <c r="J33" s="15">
        <v>0</v>
      </c>
      <c r="K33" s="123">
        <v>1</v>
      </c>
      <c r="L33" s="127"/>
      <c r="M33" s="81"/>
      <c r="N33" s="82" t="s">
        <v>34</v>
      </c>
      <c r="O33" s="83">
        <v>0</v>
      </c>
      <c r="P33" s="33"/>
      <c r="R33" s="100"/>
    </row>
    <row r="34" spans="1:18" s="13" customFormat="1" ht="19.5" customHeight="1">
      <c r="A34" s="16" t="s">
        <v>8</v>
      </c>
      <c r="B34" s="26" t="s">
        <v>35</v>
      </c>
      <c r="C34" s="8">
        <v>0</v>
      </c>
      <c r="D34" s="9"/>
      <c r="E34" s="15">
        <v>0</v>
      </c>
      <c r="F34" s="122">
        <v>1</v>
      </c>
      <c r="G34" s="26" t="s">
        <v>51</v>
      </c>
      <c r="H34" s="8">
        <v>0</v>
      </c>
      <c r="I34" s="9"/>
      <c r="J34" s="15">
        <v>0</v>
      </c>
      <c r="K34" s="123">
        <v>1</v>
      </c>
      <c r="L34" s="127"/>
      <c r="M34" s="81"/>
      <c r="N34" s="82" t="s">
        <v>35</v>
      </c>
      <c r="O34" s="83" t="s">
        <v>59</v>
      </c>
      <c r="P34" s="32"/>
      <c r="R34" s="99"/>
    </row>
    <row r="35" spans="1:18" s="16" customFormat="1" ht="19.5" customHeight="1">
      <c r="A35" s="17">
        <v>6</v>
      </c>
      <c r="B35" s="18" t="s">
        <v>7</v>
      </c>
      <c r="C35" s="20">
        <v>0</v>
      </c>
      <c r="D35" s="20">
        <v>0</v>
      </c>
      <c r="E35" s="20">
        <v>0</v>
      </c>
      <c r="F35" s="124">
        <v>1</v>
      </c>
      <c r="G35" s="18" t="s">
        <v>7</v>
      </c>
      <c r="H35" s="20">
        <v>0</v>
      </c>
      <c r="I35" s="20">
        <v>0</v>
      </c>
      <c r="J35" s="20">
        <v>0</v>
      </c>
      <c r="K35" s="124">
        <v>1</v>
      </c>
      <c r="L35" s="127"/>
      <c r="M35" s="81"/>
      <c r="N35" s="82" t="s">
        <v>35</v>
      </c>
      <c r="O35" s="83" t="s">
        <v>59</v>
      </c>
      <c r="P35" s="33"/>
      <c r="R35" s="100"/>
    </row>
    <row r="36" spans="1:18" s="16" customFormat="1" ht="19.5" customHeight="1" thickBot="1">
      <c r="A36" s="21"/>
      <c r="B36" s="22" t="s">
        <v>3</v>
      </c>
      <c r="C36" s="23"/>
      <c r="D36" s="23"/>
      <c r="E36" s="23"/>
      <c r="F36" s="24">
        <v>3</v>
      </c>
      <c r="G36" s="22" t="s">
        <v>3</v>
      </c>
      <c r="H36" s="23"/>
      <c r="I36" s="23"/>
      <c r="J36" s="23"/>
      <c r="K36" s="24">
        <v>3</v>
      </c>
      <c r="L36" s="128"/>
      <c r="M36" s="84"/>
      <c r="N36" s="85" t="s">
        <v>35</v>
      </c>
      <c r="O36" s="86" t="s">
        <v>59</v>
      </c>
      <c r="P36" s="33"/>
      <c r="R36" s="100"/>
    </row>
    <row r="37" spans="1:18" s="16" customFormat="1" ht="19.5" customHeight="1" thickBo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60"/>
      <c r="M37" s="78" t="s">
        <v>46</v>
      </c>
      <c r="N37" s="79" t="s">
        <v>51</v>
      </c>
      <c r="O37" s="80">
        <v>0</v>
      </c>
      <c r="P37" s="33"/>
      <c r="R37" s="100"/>
    </row>
    <row r="38" spans="1:18" s="16" customFormat="1" ht="19.5" customHeight="1">
      <c r="A38" s="10" t="s">
        <v>0</v>
      </c>
      <c r="B38" s="10" t="s">
        <v>46</v>
      </c>
      <c r="C38" s="11" t="s">
        <v>2</v>
      </c>
      <c r="D38" s="11" t="s">
        <v>4</v>
      </c>
      <c r="E38" s="11" t="s">
        <v>5</v>
      </c>
      <c r="F38" s="12" t="s">
        <v>6</v>
      </c>
      <c r="G38" s="10" t="s">
        <v>47</v>
      </c>
      <c r="H38" s="11" t="s">
        <v>2</v>
      </c>
      <c r="I38" s="11" t="s">
        <v>4</v>
      </c>
      <c r="J38" s="11" t="s">
        <v>5</v>
      </c>
      <c r="K38" s="11" t="s">
        <v>6</v>
      </c>
      <c r="L38" s="126">
        <v>3</v>
      </c>
      <c r="M38" s="81"/>
      <c r="N38" s="82" t="s">
        <v>52</v>
      </c>
      <c r="O38" s="83">
        <v>0</v>
      </c>
      <c r="P38" s="33"/>
      <c r="R38" s="100"/>
    </row>
    <row r="39" spans="1:18" s="21" customFormat="1" ht="19.5" customHeight="1">
      <c r="A39" s="14">
        <v>3</v>
      </c>
      <c r="B39" s="26" t="s">
        <v>51</v>
      </c>
      <c r="C39" s="8"/>
      <c r="D39" s="9"/>
      <c r="E39" s="15">
        <v>0</v>
      </c>
      <c r="F39" s="122">
        <v>0</v>
      </c>
      <c r="G39" s="26" t="s">
        <v>53</v>
      </c>
      <c r="H39" s="8">
        <v>115</v>
      </c>
      <c r="I39" s="9"/>
      <c r="J39" s="15">
        <v>115</v>
      </c>
      <c r="K39" s="123">
        <v>2</v>
      </c>
      <c r="L39" s="127"/>
      <c r="M39" s="81"/>
      <c r="N39" s="82" t="s">
        <v>35</v>
      </c>
      <c r="O39" s="83" t="s">
        <v>59</v>
      </c>
      <c r="P39" s="34"/>
      <c r="R39" s="99"/>
    </row>
    <row r="40" spans="1:18" s="21" customFormat="1" ht="19.5" customHeight="1">
      <c r="A40" s="16" t="s">
        <v>8</v>
      </c>
      <c r="B40" s="26" t="s">
        <v>52</v>
      </c>
      <c r="C40" s="8"/>
      <c r="D40" s="9"/>
      <c r="E40" s="15">
        <v>0</v>
      </c>
      <c r="F40" s="122">
        <v>0</v>
      </c>
      <c r="G40" s="26" t="s">
        <v>54</v>
      </c>
      <c r="H40" s="8">
        <v>129</v>
      </c>
      <c r="I40" s="9"/>
      <c r="J40" s="15">
        <v>129</v>
      </c>
      <c r="K40" s="123">
        <v>2</v>
      </c>
      <c r="L40" s="127"/>
      <c r="M40" s="81"/>
      <c r="N40" s="82" t="s">
        <v>35</v>
      </c>
      <c r="O40" s="83" t="s">
        <v>59</v>
      </c>
      <c r="P40" s="34"/>
      <c r="R40" s="99"/>
    </row>
    <row r="41" spans="1:18" s="16" customFormat="1" ht="19.5" customHeight="1" thickBot="1">
      <c r="A41" s="17">
        <v>7</v>
      </c>
      <c r="B41" s="18" t="s">
        <v>7</v>
      </c>
      <c r="C41" s="20">
        <v>0</v>
      </c>
      <c r="D41" s="20">
        <v>0</v>
      </c>
      <c r="E41" s="19">
        <v>0</v>
      </c>
      <c r="F41" s="124">
        <v>0</v>
      </c>
      <c r="G41" s="18" t="s">
        <v>7</v>
      </c>
      <c r="H41" s="20">
        <v>244</v>
      </c>
      <c r="I41" s="20">
        <v>0</v>
      </c>
      <c r="J41" s="20">
        <v>244</v>
      </c>
      <c r="K41" s="124">
        <v>2</v>
      </c>
      <c r="L41" s="127"/>
      <c r="M41" s="84"/>
      <c r="N41" s="85" t="s">
        <v>35</v>
      </c>
      <c r="O41" s="86" t="s">
        <v>59</v>
      </c>
      <c r="P41" s="33"/>
      <c r="R41" s="100"/>
    </row>
    <row r="42" spans="1:18" s="13" customFormat="1" ht="19.5" customHeight="1">
      <c r="A42" s="21"/>
      <c r="B42" s="22" t="s">
        <v>3</v>
      </c>
      <c r="C42" s="23"/>
      <c r="D42" s="23"/>
      <c r="E42" s="23"/>
      <c r="F42" s="24">
        <v>0</v>
      </c>
      <c r="G42" s="22" t="s">
        <v>3</v>
      </c>
      <c r="H42" s="23"/>
      <c r="I42" s="23"/>
      <c r="J42" s="23"/>
      <c r="K42" s="24">
        <v>6</v>
      </c>
      <c r="L42" s="127"/>
      <c r="M42" s="78" t="s">
        <v>47</v>
      </c>
      <c r="N42" s="79" t="s">
        <v>53</v>
      </c>
      <c r="O42" s="80">
        <v>0</v>
      </c>
      <c r="P42" s="32"/>
      <c r="R42" s="99"/>
    </row>
    <row r="43" spans="12:18" s="16" customFormat="1" ht="19.5" customHeight="1">
      <c r="L43" s="127"/>
      <c r="M43" s="81"/>
      <c r="N43" s="82" t="s">
        <v>54</v>
      </c>
      <c r="O43" s="83">
        <v>0</v>
      </c>
      <c r="P43" s="33"/>
      <c r="R43" s="100"/>
    </row>
    <row r="44" spans="1:18" s="16" customFormat="1" ht="19.5" customHeight="1">
      <c r="A44" s="10" t="s">
        <v>0</v>
      </c>
      <c r="B44" s="10" t="s">
        <v>41</v>
      </c>
      <c r="C44" s="11" t="s">
        <v>2</v>
      </c>
      <c r="D44" s="11" t="s">
        <v>4</v>
      </c>
      <c r="E44" s="11" t="s">
        <v>5</v>
      </c>
      <c r="F44" s="12" t="s">
        <v>6</v>
      </c>
      <c r="G44" s="10" t="s">
        <v>48</v>
      </c>
      <c r="H44" s="11" t="s">
        <v>2</v>
      </c>
      <c r="I44" s="11" t="s">
        <v>4</v>
      </c>
      <c r="J44" s="11" t="s">
        <v>5</v>
      </c>
      <c r="K44" s="11" t="s">
        <v>6</v>
      </c>
      <c r="L44" s="127"/>
      <c r="M44" s="81"/>
      <c r="N44" s="82" t="s">
        <v>35</v>
      </c>
      <c r="O44" s="83" t="s">
        <v>59</v>
      </c>
      <c r="P44" s="33"/>
      <c r="R44" s="100"/>
    </row>
    <row r="45" spans="1:18" s="16" customFormat="1" ht="19.5" customHeight="1">
      <c r="A45" s="14">
        <v>3</v>
      </c>
      <c r="B45" s="26" t="s">
        <v>33</v>
      </c>
      <c r="C45" s="8">
        <v>129</v>
      </c>
      <c r="D45" s="9"/>
      <c r="E45" s="15">
        <v>129</v>
      </c>
      <c r="F45" s="122">
        <v>2</v>
      </c>
      <c r="G45" s="26" t="s">
        <v>35</v>
      </c>
      <c r="H45" s="8">
        <v>0</v>
      </c>
      <c r="I45" s="9"/>
      <c r="J45" s="15">
        <v>0</v>
      </c>
      <c r="K45" s="123">
        <v>0</v>
      </c>
      <c r="L45" s="127"/>
      <c r="M45" s="81"/>
      <c r="N45" s="82" t="s">
        <v>35</v>
      </c>
      <c r="O45" s="83" t="s">
        <v>59</v>
      </c>
      <c r="P45" s="33"/>
      <c r="R45" s="100"/>
    </row>
    <row r="46" spans="1:18" s="21" customFormat="1" ht="19.5" customHeight="1" thickBot="1">
      <c r="A46" s="16" t="s">
        <v>8</v>
      </c>
      <c r="B46" s="26" t="s">
        <v>34</v>
      </c>
      <c r="C46" s="8">
        <v>112</v>
      </c>
      <c r="D46" s="9"/>
      <c r="E46" s="15">
        <v>112</v>
      </c>
      <c r="F46" s="122">
        <v>2</v>
      </c>
      <c r="G46" s="26" t="s">
        <v>35</v>
      </c>
      <c r="H46" s="8">
        <v>0</v>
      </c>
      <c r="I46" s="9"/>
      <c r="J46" s="15">
        <v>0</v>
      </c>
      <c r="K46" s="123">
        <v>0</v>
      </c>
      <c r="L46" s="127"/>
      <c r="M46" s="84"/>
      <c r="N46" s="85" t="s">
        <v>35</v>
      </c>
      <c r="O46" s="86" t="s">
        <v>59</v>
      </c>
      <c r="P46" s="34"/>
      <c r="R46" s="99"/>
    </row>
    <row r="47" spans="1:18" s="21" customFormat="1" ht="19.5" customHeight="1">
      <c r="A47" s="17">
        <v>8</v>
      </c>
      <c r="B47" s="18" t="s">
        <v>7</v>
      </c>
      <c r="C47" s="20">
        <v>241</v>
      </c>
      <c r="D47" s="20">
        <v>0</v>
      </c>
      <c r="E47" s="20">
        <v>241</v>
      </c>
      <c r="F47" s="124">
        <v>2</v>
      </c>
      <c r="G47" s="18" t="s">
        <v>7</v>
      </c>
      <c r="H47" s="20">
        <v>0</v>
      </c>
      <c r="I47" s="20">
        <v>0</v>
      </c>
      <c r="J47" s="20">
        <v>0</v>
      </c>
      <c r="K47" s="124">
        <v>0</v>
      </c>
      <c r="L47" s="127"/>
      <c r="M47" s="78" t="s">
        <v>40</v>
      </c>
      <c r="N47" s="79" t="s">
        <v>36</v>
      </c>
      <c r="O47" s="80">
        <v>0</v>
      </c>
      <c r="P47" s="34"/>
      <c r="R47" s="99"/>
    </row>
    <row r="48" spans="1:18" s="16" customFormat="1" ht="19.5" customHeight="1">
      <c r="A48" s="21"/>
      <c r="B48" s="22" t="s">
        <v>3</v>
      </c>
      <c r="C48" s="23"/>
      <c r="D48" s="23"/>
      <c r="E48" s="23"/>
      <c r="F48" s="24">
        <v>6</v>
      </c>
      <c r="G48" s="22" t="s">
        <v>3</v>
      </c>
      <c r="H48" s="23"/>
      <c r="I48" s="23"/>
      <c r="J48" s="23"/>
      <c r="K48" s="24">
        <v>0</v>
      </c>
      <c r="L48" s="127"/>
      <c r="M48" s="81"/>
      <c r="N48" s="82" t="s">
        <v>49</v>
      </c>
      <c r="O48" s="83">
        <v>0</v>
      </c>
      <c r="P48" s="33"/>
      <c r="R48" s="100"/>
    </row>
    <row r="49" spans="1:18" s="13" customFormat="1" ht="19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127"/>
      <c r="M49" s="81"/>
      <c r="N49" s="82" t="s">
        <v>50</v>
      </c>
      <c r="O49" s="83">
        <v>8</v>
      </c>
      <c r="P49" s="32"/>
      <c r="R49" s="99"/>
    </row>
    <row r="50" spans="1:18" s="16" customFormat="1" ht="19.5" customHeight="1">
      <c r="A50" s="10" t="s">
        <v>0</v>
      </c>
      <c r="B50" s="10" t="s">
        <v>40</v>
      </c>
      <c r="C50" s="11" t="s">
        <v>2</v>
      </c>
      <c r="D50" s="11" t="s">
        <v>4</v>
      </c>
      <c r="E50" s="11" t="s">
        <v>5</v>
      </c>
      <c r="F50" s="12" t="s">
        <v>6</v>
      </c>
      <c r="G50" s="10" t="s">
        <v>39</v>
      </c>
      <c r="H50" s="11" t="s">
        <v>2</v>
      </c>
      <c r="I50" s="11" t="s">
        <v>4</v>
      </c>
      <c r="J50" s="11" t="s">
        <v>5</v>
      </c>
      <c r="K50" s="11" t="s">
        <v>6</v>
      </c>
      <c r="L50" s="127"/>
      <c r="M50" s="81"/>
      <c r="N50" s="82" t="s">
        <v>57</v>
      </c>
      <c r="O50" s="83">
        <v>0</v>
      </c>
      <c r="P50" s="33"/>
      <c r="R50" s="100"/>
    </row>
    <row r="51" spans="1:18" s="16" customFormat="1" ht="19.5" customHeight="1" thickBot="1">
      <c r="A51" s="14">
        <v>3</v>
      </c>
      <c r="B51" s="26" t="s">
        <v>36</v>
      </c>
      <c r="C51" s="8">
        <v>161</v>
      </c>
      <c r="D51" s="9"/>
      <c r="E51" s="15">
        <v>161</v>
      </c>
      <c r="F51" s="122">
        <v>2</v>
      </c>
      <c r="G51" s="26" t="s">
        <v>38</v>
      </c>
      <c r="H51" s="8">
        <v>155</v>
      </c>
      <c r="I51" s="9"/>
      <c r="J51" s="15">
        <v>155</v>
      </c>
      <c r="K51" s="123">
        <v>0</v>
      </c>
      <c r="L51" s="127"/>
      <c r="M51" s="84"/>
      <c r="N51" s="85" t="s">
        <v>35</v>
      </c>
      <c r="O51" s="86" t="s">
        <v>59</v>
      </c>
      <c r="P51" s="33"/>
      <c r="R51" s="100"/>
    </row>
    <row r="52" spans="1:18" s="16" customFormat="1" ht="19.5" customHeight="1">
      <c r="A52" s="16" t="s">
        <v>8</v>
      </c>
      <c r="B52" s="26" t="s">
        <v>50</v>
      </c>
      <c r="C52" s="8">
        <v>114</v>
      </c>
      <c r="D52" s="9">
        <v>8</v>
      </c>
      <c r="E52" s="15">
        <v>122</v>
      </c>
      <c r="F52" s="122">
        <v>0</v>
      </c>
      <c r="G52" s="26" t="s">
        <v>37</v>
      </c>
      <c r="H52" s="8">
        <v>168</v>
      </c>
      <c r="I52" s="9">
        <v>8</v>
      </c>
      <c r="J52" s="15">
        <v>176</v>
      </c>
      <c r="K52" s="123">
        <v>2</v>
      </c>
      <c r="L52" s="127"/>
      <c r="M52" s="78" t="s">
        <v>39</v>
      </c>
      <c r="N52" s="79" t="s">
        <v>37</v>
      </c>
      <c r="O52" s="80">
        <v>8</v>
      </c>
      <c r="P52" s="33"/>
      <c r="R52" s="100"/>
    </row>
    <row r="53" spans="1:18" s="21" customFormat="1" ht="19.5" customHeight="1">
      <c r="A53" s="17">
        <v>9</v>
      </c>
      <c r="B53" s="18" t="s">
        <v>7</v>
      </c>
      <c r="C53" s="20">
        <v>275</v>
      </c>
      <c r="D53" s="20">
        <v>8</v>
      </c>
      <c r="E53" s="20">
        <v>283</v>
      </c>
      <c r="F53" s="124">
        <v>0</v>
      </c>
      <c r="G53" s="18" t="s">
        <v>7</v>
      </c>
      <c r="H53" s="20">
        <v>323</v>
      </c>
      <c r="I53" s="20">
        <v>8</v>
      </c>
      <c r="J53" s="20">
        <v>331</v>
      </c>
      <c r="K53" s="124">
        <v>2</v>
      </c>
      <c r="L53" s="127"/>
      <c r="M53" s="81"/>
      <c r="N53" s="82" t="s">
        <v>38</v>
      </c>
      <c r="O53" s="83">
        <v>0</v>
      </c>
      <c r="P53" s="34"/>
      <c r="R53" s="99"/>
    </row>
    <row r="54" spans="2:18" s="21" customFormat="1" ht="19.5" customHeight="1" thickBot="1">
      <c r="B54" s="22" t="s">
        <v>3</v>
      </c>
      <c r="C54" s="23"/>
      <c r="D54" s="23"/>
      <c r="E54" s="23"/>
      <c r="F54" s="24">
        <v>2</v>
      </c>
      <c r="G54" s="22" t="s">
        <v>3</v>
      </c>
      <c r="H54" s="23"/>
      <c r="I54" s="23"/>
      <c r="J54" s="23"/>
      <c r="K54" s="24">
        <v>4</v>
      </c>
      <c r="L54" s="128"/>
      <c r="M54" s="81"/>
      <c r="N54" s="82" t="s">
        <v>35</v>
      </c>
      <c r="O54" s="83" t="s">
        <v>59</v>
      </c>
      <c r="P54" s="34"/>
      <c r="R54" s="99"/>
    </row>
    <row r="55" spans="1:18" s="16" customFormat="1" ht="19.5" customHeight="1" thickBo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60"/>
      <c r="M55" s="81"/>
      <c r="N55" s="82" t="s">
        <v>35</v>
      </c>
      <c r="O55" s="83" t="s">
        <v>59</v>
      </c>
      <c r="P55" s="33"/>
      <c r="R55" s="100"/>
    </row>
    <row r="56" spans="1:18" s="16" customFormat="1" ht="19.5" customHeight="1" thickBot="1">
      <c r="A56" s="10" t="s">
        <v>0</v>
      </c>
      <c r="B56" s="10" t="s">
        <v>48</v>
      </c>
      <c r="C56" s="11" t="s">
        <v>2</v>
      </c>
      <c r="D56" s="11" t="s">
        <v>4</v>
      </c>
      <c r="E56" s="11" t="s">
        <v>5</v>
      </c>
      <c r="F56" s="12" t="s">
        <v>6</v>
      </c>
      <c r="G56" s="10" t="s">
        <v>40</v>
      </c>
      <c r="H56" s="11" t="s">
        <v>2</v>
      </c>
      <c r="I56" s="11" t="s">
        <v>4</v>
      </c>
      <c r="J56" s="11" t="s">
        <v>5</v>
      </c>
      <c r="K56" s="11" t="s">
        <v>6</v>
      </c>
      <c r="L56" s="133">
        <v>4</v>
      </c>
      <c r="M56" s="84"/>
      <c r="N56" s="85" t="s">
        <v>35</v>
      </c>
      <c r="O56" s="86" t="s">
        <v>59</v>
      </c>
      <c r="P56" s="33"/>
      <c r="R56" s="100"/>
    </row>
    <row r="57" spans="1:18" s="13" customFormat="1" ht="19.5" customHeight="1">
      <c r="A57" s="14">
        <v>4</v>
      </c>
      <c r="B57" s="26" t="s">
        <v>35</v>
      </c>
      <c r="C57" s="8">
        <v>0</v>
      </c>
      <c r="D57" s="9"/>
      <c r="E57" s="15">
        <v>0</v>
      </c>
      <c r="F57" s="122">
        <v>0</v>
      </c>
      <c r="G57" s="26" t="s">
        <v>36</v>
      </c>
      <c r="H57" s="8">
        <v>162</v>
      </c>
      <c r="I57" s="9"/>
      <c r="J57" s="15">
        <v>162</v>
      </c>
      <c r="K57" s="123">
        <v>2</v>
      </c>
      <c r="L57" s="127"/>
      <c r="M57" s="78" t="s">
        <v>48</v>
      </c>
      <c r="N57" s="79" t="s">
        <v>35</v>
      </c>
      <c r="O57" s="80" t="s">
        <v>59</v>
      </c>
      <c r="P57" s="32"/>
      <c r="R57" s="99"/>
    </row>
    <row r="58" spans="1:18" s="16" customFormat="1" ht="19.5" customHeight="1">
      <c r="A58" s="16" t="s">
        <v>8</v>
      </c>
      <c r="B58" s="26" t="s">
        <v>35</v>
      </c>
      <c r="C58" s="8">
        <v>0</v>
      </c>
      <c r="D58" s="9"/>
      <c r="E58" s="15">
        <v>0</v>
      </c>
      <c r="F58" s="122">
        <v>0</v>
      </c>
      <c r="G58" s="26" t="s">
        <v>50</v>
      </c>
      <c r="H58" s="8">
        <v>156</v>
      </c>
      <c r="I58" s="9">
        <v>8</v>
      </c>
      <c r="J58" s="15">
        <v>164</v>
      </c>
      <c r="K58" s="123">
        <v>2</v>
      </c>
      <c r="L58" s="127"/>
      <c r="M58" s="81"/>
      <c r="N58" s="82" t="s">
        <v>35</v>
      </c>
      <c r="O58" s="83" t="s">
        <v>59</v>
      </c>
      <c r="P58" s="33"/>
      <c r="R58" s="100"/>
    </row>
    <row r="59" spans="1:18" s="16" customFormat="1" ht="19.5" customHeight="1">
      <c r="A59" s="17">
        <v>10</v>
      </c>
      <c r="B59" s="18" t="s">
        <v>7</v>
      </c>
      <c r="C59" s="20">
        <v>0</v>
      </c>
      <c r="D59" s="20">
        <v>0</v>
      </c>
      <c r="E59" s="20">
        <v>0</v>
      </c>
      <c r="F59" s="124">
        <v>0</v>
      </c>
      <c r="G59" s="18" t="s">
        <v>7</v>
      </c>
      <c r="H59" s="20">
        <v>318</v>
      </c>
      <c r="I59" s="20">
        <v>8</v>
      </c>
      <c r="J59" s="20">
        <v>326</v>
      </c>
      <c r="K59" s="124">
        <v>2</v>
      </c>
      <c r="L59" s="127"/>
      <c r="M59" s="81"/>
      <c r="N59" s="82" t="s">
        <v>35</v>
      </c>
      <c r="O59" s="83" t="s">
        <v>59</v>
      </c>
      <c r="P59" s="33"/>
      <c r="R59" s="100"/>
    </row>
    <row r="60" spans="1:18" s="16" customFormat="1" ht="19.5" customHeight="1">
      <c r="A60" s="21"/>
      <c r="B60" s="22" t="s">
        <v>3</v>
      </c>
      <c r="C60" s="23"/>
      <c r="D60" s="23"/>
      <c r="E60" s="23"/>
      <c r="F60" s="24">
        <v>0</v>
      </c>
      <c r="G60" s="22" t="s">
        <v>3</v>
      </c>
      <c r="H60" s="23"/>
      <c r="I60" s="23"/>
      <c r="J60" s="23"/>
      <c r="K60" s="24">
        <v>6</v>
      </c>
      <c r="L60" s="127"/>
      <c r="M60" s="81"/>
      <c r="N60" s="82" t="s">
        <v>35</v>
      </c>
      <c r="O60" s="83" t="s">
        <v>59</v>
      </c>
      <c r="P60" s="33"/>
      <c r="R60" s="100"/>
    </row>
    <row r="61" spans="12:18" s="21" customFormat="1" ht="19.5" customHeight="1" thickBot="1">
      <c r="L61" s="127"/>
      <c r="M61" s="84"/>
      <c r="N61" s="85" t="s">
        <v>35</v>
      </c>
      <c r="O61" s="86" t="s">
        <v>59</v>
      </c>
      <c r="P61" s="34"/>
      <c r="R61" s="99"/>
    </row>
    <row r="62" spans="1:18" s="21" customFormat="1" ht="19.5" customHeight="1">
      <c r="A62" s="10" t="s">
        <v>0</v>
      </c>
      <c r="B62" s="10" t="s">
        <v>39</v>
      </c>
      <c r="C62" s="11" t="s">
        <v>2</v>
      </c>
      <c r="D62" s="11" t="s">
        <v>4</v>
      </c>
      <c r="E62" s="11" t="s">
        <v>5</v>
      </c>
      <c r="F62" s="12" t="s">
        <v>6</v>
      </c>
      <c r="G62" s="10" t="s">
        <v>46</v>
      </c>
      <c r="H62" s="11" t="s">
        <v>2</v>
      </c>
      <c r="I62" s="11" t="s">
        <v>4</v>
      </c>
      <c r="J62" s="11" t="s">
        <v>5</v>
      </c>
      <c r="K62" s="11" t="s">
        <v>6</v>
      </c>
      <c r="L62" s="127"/>
      <c r="M62" s="78" t="s">
        <v>41</v>
      </c>
      <c r="N62" s="79" t="s">
        <v>33</v>
      </c>
      <c r="O62" s="80">
        <v>0</v>
      </c>
      <c r="P62" s="34"/>
      <c r="R62" s="99"/>
    </row>
    <row r="63" spans="1:18" s="16" customFormat="1" ht="19.5" customHeight="1">
      <c r="A63" s="14">
        <v>4</v>
      </c>
      <c r="B63" s="26" t="s">
        <v>38</v>
      </c>
      <c r="C63" s="8">
        <v>146</v>
      </c>
      <c r="D63" s="9"/>
      <c r="E63" s="15">
        <v>146</v>
      </c>
      <c r="F63" s="122">
        <v>2</v>
      </c>
      <c r="G63" s="26" t="s">
        <v>51</v>
      </c>
      <c r="H63" s="8">
        <v>0</v>
      </c>
      <c r="I63" s="9"/>
      <c r="J63" s="15">
        <v>0</v>
      </c>
      <c r="K63" s="123">
        <v>0</v>
      </c>
      <c r="L63" s="127"/>
      <c r="M63" s="81"/>
      <c r="N63" s="82" t="s">
        <v>34</v>
      </c>
      <c r="O63" s="83">
        <v>0</v>
      </c>
      <c r="P63" s="33"/>
      <c r="R63" s="100"/>
    </row>
    <row r="64" spans="1:18" s="13" customFormat="1" ht="19.5" customHeight="1">
      <c r="A64" s="16" t="s">
        <v>8</v>
      </c>
      <c r="B64" s="26" t="s">
        <v>37</v>
      </c>
      <c r="C64" s="8">
        <v>160</v>
      </c>
      <c r="D64" s="9">
        <v>8</v>
      </c>
      <c r="E64" s="15">
        <v>168</v>
      </c>
      <c r="F64" s="122">
        <v>2</v>
      </c>
      <c r="G64" s="26" t="s">
        <v>52</v>
      </c>
      <c r="H64" s="8">
        <v>0</v>
      </c>
      <c r="I64" s="9"/>
      <c r="J64" s="15">
        <v>0</v>
      </c>
      <c r="K64" s="123">
        <v>0</v>
      </c>
      <c r="L64" s="127"/>
      <c r="M64" s="81"/>
      <c r="N64" s="82" t="s">
        <v>35</v>
      </c>
      <c r="O64" s="83" t="s">
        <v>59</v>
      </c>
      <c r="P64" s="32"/>
      <c r="R64" s="99"/>
    </row>
    <row r="65" spans="1:18" s="16" customFormat="1" ht="19.5" customHeight="1">
      <c r="A65" s="17">
        <v>11</v>
      </c>
      <c r="B65" s="18" t="s">
        <v>7</v>
      </c>
      <c r="C65" s="20">
        <v>306</v>
      </c>
      <c r="D65" s="20">
        <v>8</v>
      </c>
      <c r="E65" s="20">
        <v>314</v>
      </c>
      <c r="F65" s="124">
        <v>2</v>
      </c>
      <c r="G65" s="18" t="s">
        <v>7</v>
      </c>
      <c r="H65" s="20">
        <v>0</v>
      </c>
      <c r="I65" s="20">
        <v>0</v>
      </c>
      <c r="J65" s="20">
        <v>0</v>
      </c>
      <c r="K65" s="124">
        <v>0</v>
      </c>
      <c r="L65" s="127"/>
      <c r="M65" s="81"/>
      <c r="N65" s="82" t="s">
        <v>35</v>
      </c>
      <c r="O65" s="83" t="s">
        <v>59</v>
      </c>
      <c r="P65" s="33"/>
      <c r="R65" s="100"/>
    </row>
    <row r="66" spans="1:18" s="16" customFormat="1" ht="19.5" customHeight="1" thickBot="1">
      <c r="A66" s="21"/>
      <c r="B66" s="22" t="s">
        <v>3</v>
      </c>
      <c r="C66" s="23"/>
      <c r="D66" s="23"/>
      <c r="E66" s="23"/>
      <c r="F66" s="24">
        <v>6</v>
      </c>
      <c r="G66" s="22" t="s">
        <v>3</v>
      </c>
      <c r="H66" s="23"/>
      <c r="I66" s="23"/>
      <c r="J66" s="23"/>
      <c r="K66" s="24">
        <v>0</v>
      </c>
      <c r="L66" s="127"/>
      <c r="M66" s="84"/>
      <c r="N66" s="85" t="s">
        <v>35</v>
      </c>
      <c r="O66" s="86" t="s">
        <v>59</v>
      </c>
      <c r="P66" s="33"/>
      <c r="R66" s="100"/>
    </row>
    <row r="67" spans="1:18" s="16" customFormat="1" ht="19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127"/>
      <c r="M67" s="78" t="s">
        <v>46</v>
      </c>
      <c r="N67" s="79" t="s">
        <v>51</v>
      </c>
      <c r="O67" s="80">
        <v>0</v>
      </c>
      <c r="P67" s="33"/>
      <c r="R67" s="100"/>
    </row>
    <row r="68" spans="1:18" s="21" customFormat="1" ht="19.5" customHeight="1">
      <c r="A68" s="10" t="s">
        <v>0</v>
      </c>
      <c r="B68" s="10" t="s">
        <v>41</v>
      </c>
      <c r="C68" s="11" t="s">
        <v>2</v>
      </c>
      <c r="D68" s="11" t="s">
        <v>4</v>
      </c>
      <c r="E68" s="11" t="s">
        <v>5</v>
      </c>
      <c r="F68" s="12" t="s">
        <v>6</v>
      </c>
      <c r="G68" s="10" t="s">
        <v>47</v>
      </c>
      <c r="H68" s="11" t="s">
        <v>2</v>
      </c>
      <c r="I68" s="11" t="s">
        <v>4</v>
      </c>
      <c r="J68" s="11" t="s">
        <v>5</v>
      </c>
      <c r="K68" s="11" t="s">
        <v>6</v>
      </c>
      <c r="L68" s="127"/>
      <c r="M68" s="81"/>
      <c r="N68" s="82" t="s">
        <v>52</v>
      </c>
      <c r="O68" s="83">
        <v>0</v>
      </c>
      <c r="P68" s="34"/>
      <c r="R68" s="99"/>
    </row>
    <row r="69" spans="1:18" s="21" customFormat="1" ht="19.5" customHeight="1">
      <c r="A69" s="14">
        <v>4</v>
      </c>
      <c r="B69" s="26" t="s">
        <v>33</v>
      </c>
      <c r="C69" s="8">
        <v>132</v>
      </c>
      <c r="D69" s="9"/>
      <c r="E69" s="15">
        <v>132</v>
      </c>
      <c r="F69" s="122">
        <v>0</v>
      </c>
      <c r="G69" s="26" t="s">
        <v>53</v>
      </c>
      <c r="H69" s="8">
        <v>162</v>
      </c>
      <c r="I69" s="9"/>
      <c r="J69" s="15">
        <v>162</v>
      </c>
      <c r="K69" s="123">
        <v>2</v>
      </c>
      <c r="L69" s="127"/>
      <c r="M69" s="81"/>
      <c r="N69" s="82" t="s">
        <v>35</v>
      </c>
      <c r="O69" s="83" t="s">
        <v>59</v>
      </c>
      <c r="P69" s="34"/>
      <c r="R69" s="99"/>
    </row>
    <row r="70" spans="1:18" s="16" customFormat="1" ht="19.5" customHeight="1">
      <c r="A70" s="16" t="s">
        <v>8</v>
      </c>
      <c r="B70" s="26" t="s">
        <v>34</v>
      </c>
      <c r="C70" s="8">
        <v>138</v>
      </c>
      <c r="D70" s="9"/>
      <c r="E70" s="15">
        <v>138</v>
      </c>
      <c r="F70" s="122">
        <v>0</v>
      </c>
      <c r="G70" s="26" t="s">
        <v>54</v>
      </c>
      <c r="H70" s="8">
        <v>142</v>
      </c>
      <c r="I70" s="9"/>
      <c r="J70" s="15">
        <v>142</v>
      </c>
      <c r="K70" s="123">
        <v>2</v>
      </c>
      <c r="L70" s="127"/>
      <c r="M70" s="81"/>
      <c r="N70" s="82" t="s">
        <v>35</v>
      </c>
      <c r="O70" s="83" t="s">
        <v>59</v>
      </c>
      <c r="P70" s="33"/>
      <c r="R70" s="100"/>
    </row>
    <row r="71" spans="1:18" s="13" customFormat="1" ht="19.5" customHeight="1" thickBot="1">
      <c r="A71" s="17">
        <v>12</v>
      </c>
      <c r="B71" s="18" t="s">
        <v>7</v>
      </c>
      <c r="C71" s="20">
        <v>270</v>
      </c>
      <c r="D71" s="20">
        <v>0</v>
      </c>
      <c r="E71" s="20">
        <v>270</v>
      </c>
      <c r="F71" s="124">
        <v>0</v>
      </c>
      <c r="G71" s="18" t="s">
        <v>7</v>
      </c>
      <c r="H71" s="20">
        <v>304</v>
      </c>
      <c r="I71" s="20">
        <v>0</v>
      </c>
      <c r="J71" s="20">
        <v>304</v>
      </c>
      <c r="K71" s="124">
        <v>2</v>
      </c>
      <c r="L71" s="127"/>
      <c r="M71" s="84"/>
      <c r="N71" s="85" t="s">
        <v>35</v>
      </c>
      <c r="O71" s="86" t="s">
        <v>59</v>
      </c>
      <c r="P71" s="32"/>
      <c r="R71" s="99"/>
    </row>
    <row r="72" spans="1:18" s="16" customFormat="1" ht="19.5" customHeight="1" thickBot="1">
      <c r="A72" s="21"/>
      <c r="B72" s="22" t="s">
        <v>3</v>
      </c>
      <c r="C72" s="23"/>
      <c r="D72" s="23"/>
      <c r="E72" s="23"/>
      <c r="F72" s="24">
        <v>0</v>
      </c>
      <c r="G72" s="22" t="s">
        <v>3</v>
      </c>
      <c r="H72" s="23"/>
      <c r="I72" s="23"/>
      <c r="J72" s="23"/>
      <c r="K72" s="24">
        <v>6</v>
      </c>
      <c r="L72" s="128"/>
      <c r="M72" s="78" t="s">
        <v>47</v>
      </c>
      <c r="N72" s="79" t="s">
        <v>53</v>
      </c>
      <c r="O72" s="80">
        <v>0</v>
      </c>
      <c r="P72" s="33"/>
      <c r="R72" s="100"/>
    </row>
    <row r="73" spans="1:18" s="16" customFormat="1" ht="19.5" customHeight="1" thickBo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60"/>
      <c r="M73" s="81"/>
      <c r="N73" s="82" t="s">
        <v>54</v>
      </c>
      <c r="O73" s="83">
        <v>0</v>
      </c>
      <c r="P73" s="33"/>
      <c r="R73" s="100"/>
    </row>
    <row r="74" spans="1:18" s="16" customFormat="1" ht="19.5" customHeight="1">
      <c r="A74" s="10" t="s">
        <v>0</v>
      </c>
      <c r="B74" s="10" t="s">
        <v>39</v>
      </c>
      <c r="C74" s="11" t="s">
        <v>2</v>
      </c>
      <c r="D74" s="11" t="s">
        <v>4</v>
      </c>
      <c r="E74" s="11" t="s">
        <v>5</v>
      </c>
      <c r="F74" s="12" t="s">
        <v>6</v>
      </c>
      <c r="G74" s="10" t="s">
        <v>41</v>
      </c>
      <c r="H74" s="11" t="s">
        <v>2</v>
      </c>
      <c r="I74" s="11" t="s">
        <v>4</v>
      </c>
      <c r="J74" s="11" t="s">
        <v>5</v>
      </c>
      <c r="K74" s="11" t="s">
        <v>6</v>
      </c>
      <c r="L74" s="134">
        <v>5</v>
      </c>
      <c r="M74" s="81"/>
      <c r="N74" s="82" t="s">
        <v>35</v>
      </c>
      <c r="O74" s="83" t="s">
        <v>59</v>
      </c>
      <c r="P74" s="33"/>
      <c r="R74" s="100"/>
    </row>
    <row r="75" spans="1:18" s="16" customFormat="1" ht="19.5" customHeight="1">
      <c r="A75" s="14">
        <v>5</v>
      </c>
      <c r="B75" s="26" t="s">
        <v>38</v>
      </c>
      <c r="C75" s="8">
        <v>201</v>
      </c>
      <c r="D75" s="9"/>
      <c r="E75" s="15">
        <v>201</v>
      </c>
      <c r="F75" s="122">
        <v>2</v>
      </c>
      <c r="G75" s="26" t="s">
        <v>34</v>
      </c>
      <c r="H75" s="8">
        <v>183</v>
      </c>
      <c r="I75" s="9"/>
      <c r="J75" s="15">
        <v>183</v>
      </c>
      <c r="K75" s="123">
        <v>0</v>
      </c>
      <c r="L75" s="135"/>
      <c r="M75" s="81"/>
      <c r="N75" s="82" t="s">
        <v>35</v>
      </c>
      <c r="O75" s="83" t="s">
        <v>59</v>
      </c>
      <c r="P75" s="33"/>
      <c r="R75" s="100"/>
    </row>
    <row r="76" spans="1:18" s="21" customFormat="1" ht="19.5" customHeight="1" thickBot="1">
      <c r="A76" s="16" t="s">
        <v>8</v>
      </c>
      <c r="B76" s="26" t="s">
        <v>37</v>
      </c>
      <c r="C76" s="8">
        <v>158</v>
      </c>
      <c r="D76" s="9">
        <v>8</v>
      </c>
      <c r="E76" s="15">
        <v>166</v>
      </c>
      <c r="F76" s="122">
        <v>0</v>
      </c>
      <c r="G76" s="26" t="s">
        <v>33</v>
      </c>
      <c r="H76" s="8">
        <v>167</v>
      </c>
      <c r="I76" s="9"/>
      <c r="J76" s="15">
        <v>167</v>
      </c>
      <c r="K76" s="123">
        <v>2</v>
      </c>
      <c r="L76" s="135"/>
      <c r="M76" s="84"/>
      <c r="N76" s="85" t="s">
        <v>35</v>
      </c>
      <c r="O76" s="86" t="s">
        <v>59</v>
      </c>
      <c r="P76" s="34"/>
      <c r="R76" s="99"/>
    </row>
    <row r="77" spans="1:18" s="21" customFormat="1" ht="19.5" customHeight="1">
      <c r="A77" s="17">
        <v>13</v>
      </c>
      <c r="B77" s="18" t="s">
        <v>7</v>
      </c>
      <c r="C77" s="20">
        <v>359</v>
      </c>
      <c r="D77" s="20">
        <v>8</v>
      </c>
      <c r="E77" s="20">
        <v>367</v>
      </c>
      <c r="F77" s="124">
        <v>2</v>
      </c>
      <c r="G77" s="18" t="s">
        <v>7</v>
      </c>
      <c r="H77" s="20">
        <v>350</v>
      </c>
      <c r="I77" s="20">
        <v>0</v>
      </c>
      <c r="J77" s="20">
        <v>350</v>
      </c>
      <c r="K77" s="124">
        <v>0</v>
      </c>
      <c r="L77" s="135"/>
      <c r="M77" s="78" t="s">
        <v>40</v>
      </c>
      <c r="N77" s="79" t="s">
        <v>36</v>
      </c>
      <c r="O77" s="80">
        <v>0</v>
      </c>
      <c r="P77" s="34"/>
      <c r="R77" s="99"/>
    </row>
    <row r="78" spans="1:18" s="16" customFormat="1" ht="19.5" customHeight="1">
      <c r="A78" s="21"/>
      <c r="B78" s="22" t="s">
        <v>3</v>
      </c>
      <c r="C78" s="23"/>
      <c r="D78" s="23"/>
      <c r="E78" s="23"/>
      <c r="F78" s="24">
        <v>4</v>
      </c>
      <c r="G78" s="22" t="s">
        <v>3</v>
      </c>
      <c r="H78" s="23"/>
      <c r="I78" s="23"/>
      <c r="J78" s="23"/>
      <c r="K78" s="24">
        <v>2</v>
      </c>
      <c r="L78" s="135"/>
      <c r="M78" s="81"/>
      <c r="N78" s="82" t="s">
        <v>49</v>
      </c>
      <c r="O78" s="83">
        <v>0</v>
      </c>
      <c r="P78" s="33"/>
      <c r="R78" s="100"/>
    </row>
    <row r="79" spans="1:18" s="13" customFormat="1" ht="19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135"/>
      <c r="M79" s="81"/>
      <c r="N79" s="82" t="s">
        <v>50</v>
      </c>
      <c r="O79" s="83">
        <v>8</v>
      </c>
      <c r="P79" s="32"/>
      <c r="R79" s="99"/>
    </row>
    <row r="80" spans="1:18" s="16" customFormat="1" ht="19.5" customHeight="1">
      <c r="A80" s="10" t="s">
        <v>0</v>
      </c>
      <c r="B80" s="10" t="s">
        <v>48</v>
      </c>
      <c r="C80" s="11" t="s">
        <v>2</v>
      </c>
      <c r="D80" s="11" t="s">
        <v>4</v>
      </c>
      <c r="E80" s="11" t="s">
        <v>5</v>
      </c>
      <c r="F80" s="12" t="s">
        <v>6</v>
      </c>
      <c r="G80" s="10" t="s">
        <v>47</v>
      </c>
      <c r="H80" s="11" t="s">
        <v>2</v>
      </c>
      <c r="I80" s="11" t="s">
        <v>4</v>
      </c>
      <c r="J80" s="11" t="s">
        <v>5</v>
      </c>
      <c r="K80" s="11" t="s">
        <v>6</v>
      </c>
      <c r="L80" s="135"/>
      <c r="M80" s="81"/>
      <c r="N80" s="82" t="s">
        <v>57</v>
      </c>
      <c r="O80" s="83">
        <v>0</v>
      </c>
      <c r="P80" s="33"/>
      <c r="R80" s="100"/>
    </row>
    <row r="81" spans="1:18" s="16" customFormat="1" ht="19.5" customHeight="1" thickBot="1">
      <c r="A81" s="14">
        <v>5</v>
      </c>
      <c r="B81" s="26" t="s">
        <v>35</v>
      </c>
      <c r="C81" s="8">
        <v>0</v>
      </c>
      <c r="D81" s="9"/>
      <c r="E81" s="15">
        <v>0</v>
      </c>
      <c r="F81" s="122">
        <v>0</v>
      </c>
      <c r="G81" s="26" t="s">
        <v>53</v>
      </c>
      <c r="H81" s="8">
        <v>120</v>
      </c>
      <c r="I81" s="9"/>
      <c r="J81" s="15">
        <v>120</v>
      </c>
      <c r="K81" s="123">
        <v>2</v>
      </c>
      <c r="L81" s="135"/>
      <c r="M81" s="84"/>
      <c r="N81" s="85" t="s">
        <v>35</v>
      </c>
      <c r="O81" s="86" t="s">
        <v>59</v>
      </c>
      <c r="P81" s="33"/>
      <c r="R81" s="100"/>
    </row>
    <row r="82" spans="1:18" s="16" customFormat="1" ht="19.5" customHeight="1">
      <c r="A82" s="16" t="s">
        <v>8</v>
      </c>
      <c r="B82" s="26" t="s">
        <v>35</v>
      </c>
      <c r="C82" s="8">
        <v>0</v>
      </c>
      <c r="D82" s="9"/>
      <c r="E82" s="15">
        <v>0</v>
      </c>
      <c r="F82" s="122">
        <v>0</v>
      </c>
      <c r="G82" s="26" t="s">
        <v>54</v>
      </c>
      <c r="H82" s="8">
        <v>144</v>
      </c>
      <c r="I82" s="9"/>
      <c r="J82" s="15">
        <v>144</v>
      </c>
      <c r="K82" s="123">
        <v>2</v>
      </c>
      <c r="L82" s="135"/>
      <c r="M82" s="78" t="s">
        <v>39</v>
      </c>
      <c r="N82" s="79" t="s">
        <v>37</v>
      </c>
      <c r="O82" s="80">
        <v>8</v>
      </c>
      <c r="P82" s="33"/>
      <c r="R82" s="100"/>
    </row>
    <row r="83" spans="1:18" s="21" customFormat="1" ht="19.5" customHeight="1">
      <c r="A83" s="17">
        <v>14</v>
      </c>
      <c r="B83" s="18" t="s">
        <v>7</v>
      </c>
      <c r="C83" s="20">
        <v>0</v>
      </c>
      <c r="D83" s="20">
        <v>0</v>
      </c>
      <c r="E83" s="20">
        <v>0</v>
      </c>
      <c r="F83" s="124">
        <v>0</v>
      </c>
      <c r="G83" s="18" t="s">
        <v>7</v>
      </c>
      <c r="H83" s="20">
        <v>264</v>
      </c>
      <c r="I83" s="20">
        <v>0</v>
      </c>
      <c r="J83" s="20">
        <v>264</v>
      </c>
      <c r="K83" s="124">
        <v>2</v>
      </c>
      <c r="L83" s="135"/>
      <c r="M83" s="81"/>
      <c r="N83" s="82" t="s">
        <v>38</v>
      </c>
      <c r="O83" s="83">
        <v>0</v>
      </c>
      <c r="P83" s="34"/>
      <c r="R83" s="99"/>
    </row>
    <row r="84" spans="2:18" s="21" customFormat="1" ht="19.5" customHeight="1">
      <c r="B84" s="22" t="s">
        <v>3</v>
      </c>
      <c r="C84" s="23"/>
      <c r="D84" s="23"/>
      <c r="E84" s="23"/>
      <c r="F84" s="24">
        <v>0</v>
      </c>
      <c r="G84" s="22" t="s">
        <v>3</v>
      </c>
      <c r="H84" s="23"/>
      <c r="I84" s="23"/>
      <c r="J84" s="23"/>
      <c r="K84" s="24">
        <v>6</v>
      </c>
      <c r="L84" s="135"/>
      <c r="M84" s="81"/>
      <c r="N84" s="82" t="s">
        <v>35</v>
      </c>
      <c r="O84" s="83" t="s">
        <v>59</v>
      </c>
      <c r="P84" s="34"/>
      <c r="R84" s="99"/>
    </row>
    <row r="85" spans="1:18" s="16" customFormat="1" ht="19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135"/>
      <c r="M85" s="81"/>
      <c r="N85" s="82" t="s">
        <v>35</v>
      </c>
      <c r="O85" s="83" t="s">
        <v>59</v>
      </c>
      <c r="P85" s="33"/>
      <c r="R85" s="100"/>
    </row>
    <row r="86" spans="1:18" s="13" customFormat="1" ht="19.5" customHeight="1" thickBot="1">
      <c r="A86" s="10" t="s">
        <v>0</v>
      </c>
      <c r="B86" s="10" t="s">
        <v>46</v>
      </c>
      <c r="C86" s="11" t="s">
        <v>2</v>
      </c>
      <c r="D86" s="11" t="s">
        <v>4</v>
      </c>
      <c r="E86" s="11" t="s">
        <v>5</v>
      </c>
      <c r="F86" s="12" t="s">
        <v>6</v>
      </c>
      <c r="G86" s="10" t="s">
        <v>40</v>
      </c>
      <c r="H86" s="11" t="s">
        <v>2</v>
      </c>
      <c r="I86" s="11" t="s">
        <v>4</v>
      </c>
      <c r="J86" s="11" t="s">
        <v>5</v>
      </c>
      <c r="K86" s="11" t="s">
        <v>6</v>
      </c>
      <c r="L86" s="135"/>
      <c r="M86" s="84"/>
      <c r="N86" s="85" t="s">
        <v>35</v>
      </c>
      <c r="O86" s="86" t="s">
        <v>59</v>
      </c>
      <c r="P86" s="32"/>
      <c r="R86" s="99"/>
    </row>
    <row r="87" spans="1:18" s="16" customFormat="1" ht="19.5" customHeight="1">
      <c r="A87" s="14">
        <v>5</v>
      </c>
      <c r="B87" s="26" t="s">
        <v>52</v>
      </c>
      <c r="C87" s="8">
        <v>0</v>
      </c>
      <c r="D87" s="9"/>
      <c r="E87" s="15">
        <v>0</v>
      </c>
      <c r="F87" s="122">
        <v>0</v>
      </c>
      <c r="G87" s="26" t="s">
        <v>36</v>
      </c>
      <c r="H87" s="8">
        <v>145</v>
      </c>
      <c r="I87" s="9"/>
      <c r="J87" s="15">
        <v>145</v>
      </c>
      <c r="K87" s="123">
        <v>2</v>
      </c>
      <c r="L87" s="135"/>
      <c r="M87" s="78" t="s">
        <v>48</v>
      </c>
      <c r="N87" s="79" t="s">
        <v>35</v>
      </c>
      <c r="O87" s="80" t="s">
        <v>59</v>
      </c>
      <c r="P87" s="33"/>
      <c r="R87" s="100"/>
    </row>
    <row r="88" spans="1:18" s="16" customFormat="1" ht="19.5" customHeight="1">
      <c r="A88" s="16" t="s">
        <v>8</v>
      </c>
      <c r="B88" s="26" t="s">
        <v>51</v>
      </c>
      <c r="C88" s="8">
        <v>0</v>
      </c>
      <c r="D88" s="9"/>
      <c r="E88" s="15">
        <v>0</v>
      </c>
      <c r="F88" s="122">
        <v>0</v>
      </c>
      <c r="G88" s="26" t="s">
        <v>50</v>
      </c>
      <c r="H88" s="8">
        <v>99</v>
      </c>
      <c r="I88" s="9"/>
      <c r="J88" s="15">
        <v>99</v>
      </c>
      <c r="K88" s="123">
        <v>2</v>
      </c>
      <c r="L88" s="135"/>
      <c r="M88" s="81"/>
      <c r="N88" s="82" t="s">
        <v>35</v>
      </c>
      <c r="O88" s="83" t="s">
        <v>59</v>
      </c>
      <c r="P88" s="33"/>
      <c r="R88" s="100"/>
    </row>
    <row r="89" spans="1:18" s="16" customFormat="1" ht="19.5" customHeight="1">
      <c r="A89" s="17">
        <v>15</v>
      </c>
      <c r="B89" s="18" t="s">
        <v>7</v>
      </c>
      <c r="C89" s="20">
        <v>0</v>
      </c>
      <c r="D89" s="20">
        <v>0</v>
      </c>
      <c r="E89" s="20">
        <v>0</v>
      </c>
      <c r="F89" s="124">
        <v>0</v>
      </c>
      <c r="G89" s="18" t="s">
        <v>7</v>
      </c>
      <c r="H89" s="20">
        <v>244</v>
      </c>
      <c r="I89" s="20">
        <v>0</v>
      </c>
      <c r="J89" s="20">
        <v>244</v>
      </c>
      <c r="K89" s="124">
        <v>2</v>
      </c>
      <c r="L89" s="135"/>
      <c r="M89" s="81"/>
      <c r="N89" s="82" t="s">
        <v>35</v>
      </c>
      <c r="O89" s="83" t="s">
        <v>59</v>
      </c>
      <c r="P89" s="33"/>
      <c r="R89" s="100"/>
    </row>
    <row r="90" spans="2:18" s="21" customFormat="1" ht="19.5" customHeight="1">
      <c r="B90" s="22" t="s">
        <v>3</v>
      </c>
      <c r="C90" s="23"/>
      <c r="D90" s="23"/>
      <c r="E90" s="23"/>
      <c r="F90" s="24">
        <v>0</v>
      </c>
      <c r="G90" s="22" t="s">
        <v>3</v>
      </c>
      <c r="H90" s="23"/>
      <c r="I90" s="23"/>
      <c r="J90" s="23"/>
      <c r="K90" s="24">
        <v>6</v>
      </c>
      <c r="L90" s="135"/>
      <c r="M90" s="81"/>
      <c r="N90" s="82" t="s">
        <v>35</v>
      </c>
      <c r="O90" s="83" t="s">
        <v>59</v>
      </c>
      <c r="P90" s="34"/>
      <c r="R90" s="99"/>
    </row>
    <row r="91" spans="12:18" s="21" customFormat="1" ht="19.5" customHeight="1" thickBot="1">
      <c r="L91" s="136"/>
      <c r="M91" s="84"/>
      <c r="N91" s="85" t="s">
        <v>35</v>
      </c>
      <c r="O91" s="86" t="s">
        <v>59</v>
      </c>
      <c r="P91" s="34"/>
      <c r="R91" s="99"/>
    </row>
    <row r="92" spans="13:15" ht="13.5">
      <c r="M92" s="72"/>
      <c r="N92" s="73"/>
      <c r="O92" s="72"/>
    </row>
    <row r="93" spans="13:15" ht="13.5">
      <c r="M93" s="72"/>
      <c r="N93" s="73"/>
      <c r="O93" s="72"/>
    </row>
    <row r="94" spans="13:15" ht="13.5">
      <c r="M94" s="72"/>
      <c r="N94" s="73"/>
      <c r="O94" s="72"/>
    </row>
    <row r="95" spans="13:15" ht="13.5">
      <c r="M95" s="72"/>
      <c r="N95" s="73"/>
      <c r="O95" s="72"/>
    </row>
    <row r="96" spans="13:15" ht="13.5">
      <c r="M96" s="72"/>
      <c r="N96" s="73"/>
      <c r="O96" s="72"/>
    </row>
    <row r="97" spans="13:15" ht="13.5">
      <c r="M97" s="72"/>
      <c r="N97" s="73"/>
      <c r="O97" s="72"/>
    </row>
    <row r="98" spans="13:15" ht="13.5">
      <c r="M98" s="72"/>
      <c r="N98" s="73"/>
      <c r="O98" s="72"/>
    </row>
    <row r="99" spans="13:15" ht="13.5">
      <c r="M99" s="72"/>
      <c r="N99" s="73"/>
      <c r="O99" s="72"/>
    </row>
    <row r="100" spans="13:15" ht="13.5">
      <c r="M100" s="72"/>
      <c r="N100" s="73"/>
      <c r="O100" s="72"/>
    </row>
    <row r="101" spans="12:18" s="16" customFormat="1" ht="19.5" customHeight="1">
      <c r="L101" s="54"/>
      <c r="M101" s="72"/>
      <c r="N101" s="73"/>
      <c r="O101" s="72"/>
      <c r="P101" s="33"/>
      <c r="R101" s="100"/>
    </row>
    <row r="102" spans="12:18" s="13" customFormat="1" ht="19.5" customHeight="1">
      <c r="L102" s="55"/>
      <c r="M102" s="72"/>
      <c r="N102" s="73"/>
      <c r="O102" s="72"/>
      <c r="P102" s="32"/>
      <c r="R102" s="99"/>
    </row>
    <row r="103" spans="12:18" s="16" customFormat="1" ht="19.5" customHeight="1">
      <c r="L103" s="54"/>
      <c r="M103" s="72"/>
      <c r="N103" s="73"/>
      <c r="O103" s="72"/>
      <c r="P103" s="33"/>
      <c r="R103" s="100"/>
    </row>
    <row r="104" spans="12:18" s="16" customFormat="1" ht="19.5" customHeight="1">
      <c r="L104" s="54"/>
      <c r="M104" s="72"/>
      <c r="N104" s="73"/>
      <c r="O104" s="72"/>
      <c r="P104" s="33"/>
      <c r="R104" s="100"/>
    </row>
    <row r="105" spans="12:18" s="16" customFormat="1" ht="19.5" customHeight="1">
      <c r="L105" s="54"/>
      <c r="M105" s="72"/>
      <c r="N105" s="73"/>
      <c r="O105" s="72"/>
      <c r="P105" s="33"/>
      <c r="R105" s="100"/>
    </row>
    <row r="106" spans="13:15" ht="13.5">
      <c r="M106" s="65"/>
      <c r="N106" s="74"/>
      <c r="O106" s="75"/>
    </row>
    <row r="107" spans="13:15" ht="13.5">
      <c r="M107" s="65"/>
      <c r="N107" s="74"/>
      <c r="O107" s="75"/>
    </row>
    <row r="108" spans="13:15" ht="13.5">
      <c r="M108" s="65"/>
      <c r="N108" s="74"/>
      <c r="O108" s="75"/>
    </row>
    <row r="109" spans="13:15" ht="13.5">
      <c r="M109" s="65"/>
      <c r="N109" s="74"/>
      <c r="O109" s="75"/>
    </row>
    <row r="110" spans="13:15" ht="13.5">
      <c r="M110" s="65"/>
      <c r="N110" s="74"/>
      <c r="O110" s="75"/>
    </row>
    <row r="111" spans="13:15" ht="13.5">
      <c r="M111" s="65"/>
      <c r="N111" s="74"/>
      <c r="O111" s="75"/>
    </row>
    <row r="112" spans="12:18" s="21" customFormat="1" ht="19.5" customHeight="1">
      <c r="L112" s="53"/>
      <c r="M112" s="76"/>
      <c r="N112" s="76"/>
      <c r="O112" s="76"/>
      <c r="P112" s="34"/>
      <c r="R112" s="99"/>
    </row>
    <row r="113" spans="12:18" s="21" customFormat="1" ht="19.5" customHeight="1">
      <c r="L113" s="53"/>
      <c r="M113" s="76"/>
      <c r="N113" s="76"/>
      <c r="O113" s="76"/>
      <c r="P113" s="34"/>
      <c r="R113" s="99"/>
    </row>
    <row r="114" spans="12:18" s="16" customFormat="1" ht="19.5" customHeight="1">
      <c r="L114" s="54"/>
      <c r="M114" s="77"/>
      <c r="N114" s="77"/>
      <c r="O114" s="77"/>
      <c r="P114" s="33"/>
      <c r="R114" s="100"/>
    </row>
    <row r="115" spans="12:18" s="13" customFormat="1" ht="19.5" customHeight="1">
      <c r="L115" s="55"/>
      <c r="M115" s="76"/>
      <c r="N115" s="76"/>
      <c r="O115" s="76"/>
      <c r="P115" s="32"/>
      <c r="R115" s="99"/>
    </row>
    <row r="116" spans="12:18" s="16" customFormat="1" ht="19.5" customHeight="1">
      <c r="L116" s="54"/>
      <c r="M116" s="77"/>
      <c r="N116" s="77"/>
      <c r="O116" s="77"/>
      <c r="P116" s="33"/>
      <c r="R116" s="100"/>
    </row>
    <row r="117" spans="12:18" s="16" customFormat="1" ht="19.5" customHeight="1">
      <c r="L117" s="54"/>
      <c r="M117" s="77"/>
      <c r="N117" s="77"/>
      <c r="O117" s="77"/>
      <c r="P117" s="33"/>
      <c r="R117" s="100"/>
    </row>
    <row r="118" spans="12:18" s="16" customFormat="1" ht="19.5" customHeight="1">
      <c r="L118" s="54"/>
      <c r="M118" s="77"/>
      <c r="N118" s="77"/>
      <c r="O118" s="77"/>
      <c r="P118" s="33"/>
      <c r="R118" s="100"/>
    </row>
    <row r="119" spans="12:18" s="21" customFormat="1" ht="19.5" customHeight="1">
      <c r="L119" s="53"/>
      <c r="M119" s="76"/>
      <c r="N119" s="76"/>
      <c r="O119" s="76"/>
      <c r="P119" s="34"/>
      <c r="R119" s="99"/>
    </row>
    <row r="120" spans="12:18" s="21" customFormat="1" ht="19.5" customHeight="1">
      <c r="L120" s="53"/>
      <c r="M120" s="76"/>
      <c r="N120" s="76"/>
      <c r="O120" s="76"/>
      <c r="P120" s="34"/>
      <c r="R120" s="99"/>
    </row>
    <row r="121" spans="12:18" s="16" customFormat="1" ht="19.5" customHeight="1">
      <c r="L121" s="54"/>
      <c r="M121" s="77"/>
      <c r="N121" s="77"/>
      <c r="O121" s="77"/>
      <c r="P121" s="33"/>
      <c r="R121" s="100"/>
    </row>
    <row r="122" spans="12:18" s="13" customFormat="1" ht="19.5" customHeight="1">
      <c r="L122" s="55"/>
      <c r="M122" s="76"/>
      <c r="N122" s="76"/>
      <c r="O122" s="76"/>
      <c r="P122" s="32"/>
      <c r="R122" s="99"/>
    </row>
    <row r="123" spans="12:18" s="16" customFormat="1" ht="19.5" customHeight="1">
      <c r="L123" s="54"/>
      <c r="M123" s="77"/>
      <c r="N123" s="77"/>
      <c r="O123" s="77"/>
      <c r="P123" s="33"/>
      <c r="R123" s="100"/>
    </row>
    <row r="124" spans="12:18" s="16" customFormat="1" ht="19.5" customHeight="1">
      <c r="L124" s="54"/>
      <c r="M124" s="77"/>
      <c r="N124" s="77"/>
      <c r="O124" s="77"/>
      <c r="P124" s="33"/>
      <c r="R124" s="100"/>
    </row>
    <row r="125" spans="12:18" s="16" customFormat="1" ht="19.5" customHeight="1">
      <c r="L125" s="54"/>
      <c r="M125" s="77"/>
      <c r="N125" s="77"/>
      <c r="O125" s="77"/>
      <c r="P125" s="33"/>
      <c r="R125" s="100"/>
    </row>
    <row r="126" spans="12:18" s="21" customFormat="1" ht="19.5" customHeight="1">
      <c r="L126" s="53"/>
      <c r="M126" s="76"/>
      <c r="N126" s="76"/>
      <c r="O126" s="76"/>
      <c r="P126" s="34"/>
      <c r="R126" s="99"/>
    </row>
    <row r="127" spans="12:18" s="21" customFormat="1" ht="19.5" customHeight="1">
      <c r="L127" s="53"/>
      <c r="M127" s="76"/>
      <c r="N127" s="76"/>
      <c r="O127" s="76"/>
      <c r="P127" s="34"/>
      <c r="R127" s="99"/>
    </row>
    <row r="128" spans="3:18" s="16" customFormat="1" ht="19.5" customHeight="1">
      <c r="C128" s="25"/>
      <c r="D128" s="25"/>
      <c r="E128" s="25"/>
      <c r="F128" s="25"/>
      <c r="H128" s="25"/>
      <c r="I128" s="25"/>
      <c r="J128" s="25"/>
      <c r="K128" s="25"/>
      <c r="L128" s="52"/>
      <c r="M128" s="77"/>
      <c r="N128" s="77"/>
      <c r="O128" s="77"/>
      <c r="P128" s="33"/>
      <c r="R128" s="100"/>
    </row>
    <row r="129" spans="3:18" s="16" customFormat="1" ht="19.5" customHeight="1">
      <c r="C129" s="25"/>
      <c r="D129" s="25"/>
      <c r="E129" s="25"/>
      <c r="F129" s="25"/>
      <c r="H129" s="25"/>
      <c r="I129" s="25"/>
      <c r="J129" s="25"/>
      <c r="K129" s="25"/>
      <c r="L129" s="52"/>
      <c r="M129" s="77"/>
      <c r="N129" s="77"/>
      <c r="O129" s="77"/>
      <c r="P129" s="33"/>
      <c r="R129" s="100"/>
    </row>
    <row r="130" spans="3:18" s="16" customFormat="1" ht="19.5" customHeight="1">
      <c r="C130" s="25"/>
      <c r="D130" s="25"/>
      <c r="E130" s="25"/>
      <c r="F130" s="25"/>
      <c r="H130" s="25"/>
      <c r="I130" s="25"/>
      <c r="J130" s="25"/>
      <c r="K130" s="25"/>
      <c r="L130" s="52"/>
      <c r="M130" s="77"/>
      <c r="N130" s="77"/>
      <c r="O130" s="77"/>
      <c r="P130" s="33"/>
      <c r="R130" s="100"/>
    </row>
    <row r="131" spans="3:18" s="16" customFormat="1" ht="19.5" customHeight="1">
      <c r="C131" s="25"/>
      <c r="D131" s="25"/>
      <c r="E131" s="25"/>
      <c r="F131" s="25"/>
      <c r="H131" s="25"/>
      <c r="I131" s="25"/>
      <c r="J131" s="25"/>
      <c r="K131" s="25"/>
      <c r="L131" s="52"/>
      <c r="M131" s="77"/>
      <c r="N131" s="77"/>
      <c r="O131" s="77"/>
      <c r="P131" s="33"/>
      <c r="R131" s="100"/>
    </row>
    <row r="132" spans="3:18" s="16" customFormat="1" ht="19.5" customHeight="1">
      <c r="C132" s="25"/>
      <c r="D132" s="25"/>
      <c r="E132" s="25"/>
      <c r="F132" s="25"/>
      <c r="H132" s="25"/>
      <c r="I132" s="25"/>
      <c r="J132" s="25"/>
      <c r="K132" s="25"/>
      <c r="L132" s="52"/>
      <c r="M132" s="77"/>
      <c r="N132" s="77"/>
      <c r="O132" s="77"/>
      <c r="P132" s="33"/>
      <c r="R132" s="100"/>
    </row>
    <row r="133" spans="3:18" s="16" customFormat="1" ht="19.5" customHeight="1">
      <c r="C133" s="25"/>
      <c r="D133" s="25"/>
      <c r="E133" s="25"/>
      <c r="F133" s="25"/>
      <c r="H133" s="25"/>
      <c r="I133" s="25"/>
      <c r="J133" s="25"/>
      <c r="K133" s="25"/>
      <c r="L133" s="52"/>
      <c r="M133" s="77"/>
      <c r="N133" s="77"/>
      <c r="O133" s="77"/>
      <c r="P133" s="33"/>
      <c r="R133" s="100"/>
    </row>
    <row r="134" spans="3:18" s="16" customFormat="1" ht="19.5" customHeight="1">
      <c r="C134" s="25"/>
      <c r="D134" s="25"/>
      <c r="E134" s="25"/>
      <c r="F134" s="25"/>
      <c r="H134" s="25"/>
      <c r="I134" s="25"/>
      <c r="J134" s="25"/>
      <c r="K134" s="25"/>
      <c r="L134" s="52"/>
      <c r="M134" s="77"/>
      <c r="N134" s="77"/>
      <c r="O134" s="77"/>
      <c r="P134" s="33"/>
      <c r="R134" s="100"/>
    </row>
    <row r="135" spans="3:18" s="16" customFormat="1" ht="19.5" customHeight="1">
      <c r="C135" s="25"/>
      <c r="D135" s="25"/>
      <c r="E135" s="25"/>
      <c r="F135" s="25"/>
      <c r="H135" s="25"/>
      <c r="I135" s="25"/>
      <c r="J135" s="25"/>
      <c r="K135" s="25"/>
      <c r="L135" s="52"/>
      <c r="M135" s="77"/>
      <c r="N135" s="77"/>
      <c r="O135" s="77"/>
      <c r="P135" s="33"/>
      <c r="R135" s="100"/>
    </row>
    <row r="136" spans="3:18" s="16" customFormat="1" ht="19.5" customHeight="1">
      <c r="C136" s="25"/>
      <c r="D136" s="25"/>
      <c r="E136" s="25"/>
      <c r="F136" s="25"/>
      <c r="H136" s="25"/>
      <c r="I136" s="25"/>
      <c r="J136" s="25"/>
      <c r="K136" s="25"/>
      <c r="L136" s="52"/>
      <c r="M136" s="77"/>
      <c r="N136" s="77"/>
      <c r="O136" s="77"/>
      <c r="P136" s="33"/>
      <c r="R136" s="100"/>
    </row>
    <row r="137" spans="3:18" s="16" customFormat="1" ht="19.5" customHeight="1">
      <c r="C137" s="25"/>
      <c r="D137" s="25"/>
      <c r="E137" s="25"/>
      <c r="F137" s="25"/>
      <c r="H137" s="25"/>
      <c r="I137" s="25"/>
      <c r="J137" s="25"/>
      <c r="K137" s="25"/>
      <c r="L137" s="52"/>
      <c r="M137" s="77"/>
      <c r="N137" s="77"/>
      <c r="O137" s="77"/>
      <c r="P137" s="33"/>
      <c r="R137" s="100"/>
    </row>
    <row r="138" spans="3:18" s="16" customFormat="1" ht="19.5" customHeight="1">
      <c r="C138" s="25"/>
      <c r="D138" s="25"/>
      <c r="E138" s="25"/>
      <c r="F138" s="25"/>
      <c r="H138" s="25"/>
      <c r="I138" s="25"/>
      <c r="J138" s="25"/>
      <c r="K138" s="25"/>
      <c r="L138" s="52"/>
      <c r="M138" s="77"/>
      <c r="N138" s="77"/>
      <c r="O138" s="77"/>
      <c r="P138" s="33"/>
      <c r="R138" s="100"/>
    </row>
    <row r="139" spans="3:18" s="16" customFormat="1" ht="19.5" customHeight="1">
      <c r="C139" s="25"/>
      <c r="D139" s="25"/>
      <c r="E139" s="25"/>
      <c r="F139" s="25"/>
      <c r="H139" s="25"/>
      <c r="I139" s="25"/>
      <c r="J139" s="25"/>
      <c r="K139" s="25"/>
      <c r="L139" s="52"/>
      <c r="M139" s="77"/>
      <c r="N139" s="77"/>
      <c r="O139" s="77"/>
      <c r="P139" s="33"/>
      <c r="R139" s="100"/>
    </row>
    <row r="140" spans="3:18" s="16" customFormat="1" ht="19.5" customHeight="1">
      <c r="C140" s="25"/>
      <c r="D140" s="25"/>
      <c r="E140" s="25"/>
      <c r="F140" s="25"/>
      <c r="H140" s="25"/>
      <c r="I140" s="25"/>
      <c r="J140" s="25"/>
      <c r="K140" s="25"/>
      <c r="L140" s="52"/>
      <c r="M140" s="77"/>
      <c r="N140" s="77"/>
      <c r="O140" s="77"/>
      <c r="P140" s="33"/>
      <c r="R140" s="100"/>
    </row>
    <row r="141" spans="3:18" s="16" customFormat="1" ht="13.5">
      <c r="C141" s="25"/>
      <c r="D141" s="25"/>
      <c r="E141" s="25"/>
      <c r="F141" s="25"/>
      <c r="H141" s="25"/>
      <c r="I141" s="25"/>
      <c r="J141" s="25"/>
      <c r="K141" s="25"/>
      <c r="L141" s="52"/>
      <c r="M141" s="65"/>
      <c r="N141" s="74"/>
      <c r="O141" s="75"/>
      <c r="P141" s="33"/>
      <c r="R141" s="100"/>
    </row>
    <row r="142" spans="3:18" s="16" customFormat="1" ht="13.5">
      <c r="C142" s="25"/>
      <c r="D142" s="25"/>
      <c r="E142" s="25"/>
      <c r="F142" s="25"/>
      <c r="H142" s="25"/>
      <c r="I142" s="25"/>
      <c r="J142" s="25"/>
      <c r="K142" s="25"/>
      <c r="L142" s="52"/>
      <c r="M142" s="65"/>
      <c r="N142" s="74"/>
      <c r="O142" s="75"/>
      <c r="P142" s="33"/>
      <c r="R142" s="100"/>
    </row>
    <row r="143" spans="3:18" s="16" customFormat="1" ht="13.5">
      <c r="C143" s="25"/>
      <c r="D143" s="25"/>
      <c r="E143" s="25"/>
      <c r="F143" s="25"/>
      <c r="H143" s="25"/>
      <c r="I143" s="25"/>
      <c r="J143" s="25"/>
      <c r="K143" s="25"/>
      <c r="L143" s="52"/>
      <c r="M143" s="65"/>
      <c r="N143" s="74"/>
      <c r="O143" s="75"/>
      <c r="P143" s="33"/>
      <c r="R143" s="100"/>
    </row>
    <row r="144" spans="3:18" s="16" customFormat="1" ht="13.5">
      <c r="C144" s="25"/>
      <c r="D144" s="25"/>
      <c r="E144" s="25"/>
      <c r="F144" s="25"/>
      <c r="H144" s="25"/>
      <c r="I144" s="25"/>
      <c r="J144" s="25"/>
      <c r="K144" s="25"/>
      <c r="L144" s="52"/>
      <c r="M144" s="65"/>
      <c r="N144" s="74"/>
      <c r="O144" s="75"/>
      <c r="P144" s="33"/>
      <c r="R144" s="100"/>
    </row>
    <row r="145" spans="3:18" s="16" customFormat="1" ht="13.5">
      <c r="C145" s="25"/>
      <c r="D145" s="25"/>
      <c r="E145" s="25"/>
      <c r="F145" s="25"/>
      <c r="H145" s="25"/>
      <c r="I145" s="25"/>
      <c r="J145" s="25"/>
      <c r="K145" s="25"/>
      <c r="L145" s="52"/>
      <c r="M145" s="65"/>
      <c r="N145" s="74"/>
      <c r="O145" s="75"/>
      <c r="P145" s="33"/>
      <c r="R145" s="100"/>
    </row>
    <row r="146" spans="3:18" s="16" customFormat="1" ht="13.5">
      <c r="C146" s="25"/>
      <c r="D146" s="25"/>
      <c r="E146" s="25"/>
      <c r="F146" s="25"/>
      <c r="H146" s="25"/>
      <c r="I146" s="25"/>
      <c r="J146" s="25"/>
      <c r="K146" s="25"/>
      <c r="L146" s="52"/>
      <c r="M146" s="65"/>
      <c r="N146" s="74"/>
      <c r="O146" s="75"/>
      <c r="P146" s="33"/>
      <c r="R146" s="100"/>
    </row>
    <row r="147" spans="3:18" s="16" customFormat="1" ht="13.5">
      <c r="C147" s="25"/>
      <c r="D147" s="25"/>
      <c r="E147" s="25"/>
      <c r="F147" s="25"/>
      <c r="H147" s="25"/>
      <c r="I147" s="25"/>
      <c r="J147" s="25"/>
      <c r="K147" s="25"/>
      <c r="L147" s="52"/>
      <c r="M147" s="65"/>
      <c r="N147" s="74"/>
      <c r="O147" s="75"/>
      <c r="P147" s="33"/>
      <c r="R147" s="100"/>
    </row>
    <row r="148" spans="3:18" s="16" customFormat="1" ht="13.5">
      <c r="C148" s="25"/>
      <c r="D148" s="25"/>
      <c r="E148" s="25"/>
      <c r="F148" s="25"/>
      <c r="H148" s="25"/>
      <c r="I148" s="25"/>
      <c r="J148" s="25"/>
      <c r="K148" s="25"/>
      <c r="L148" s="52"/>
      <c r="M148" s="65"/>
      <c r="N148" s="74"/>
      <c r="O148" s="75"/>
      <c r="P148" s="33"/>
      <c r="R148" s="100"/>
    </row>
    <row r="149" spans="3:18" s="16" customFormat="1" ht="13.5">
      <c r="C149" s="25"/>
      <c r="D149" s="25"/>
      <c r="E149" s="25"/>
      <c r="F149" s="25"/>
      <c r="H149" s="25"/>
      <c r="I149" s="25"/>
      <c r="J149" s="25"/>
      <c r="K149" s="25"/>
      <c r="L149" s="52"/>
      <c r="M149" s="65"/>
      <c r="N149" s="74"/>
      <c r="O149" s="75"/>
      <c r="P149" s="33"/>
      <c r="R149" s="100"/>
    </row>
    <row r="150" spans="3:18" s="16" customFormat="1" ht="13.5">
      <c r="C150" s="25"/>
      <c r="D150" s="25"/>
      <c r="E150" s="25"/>
      <c r="F150" s="25"/>
      <c r="H150" s="25"/>
      <c r="I150" s="25"/>
      <c r="J150" s="25"/>
      <c r="K150" s="25"/>
      <c r="L150" s="52"/>
      <c r="M150" s="65"/>
      <c r="N150" s="74"/>
      <c r="O150" s="75"/>
      <c r="P150" s="33"/>
      <c r="R150" s="100"/>
    </row>
    <row r="151" spans="3:18" s="16" customFormat="1" ht="13.5">
      <c r="C151" s="25"/>
      <c r="D151" s="25"/>
      <c r="E151" s="25"/>
      <c r="F151" s="25"/>
      <c r="H151" s="25"/>
      <c r="I151" s="25"/>
      <c r="J151" s="25"/>
      <c r="K151" s="25"/>
      <c r="L151" s="52"/>
      <c r="M151" s="65"/>
      <c r="N151" s="74"/>
      <c r="O151" s="75"/>
      <c r="P151" s="33"/>
      <c r="R151" s="100"/>
    </row>
    <row r="152" spans="3:18" s="16" customFormat="1" ht="13.5">
      <c r="C152" s="25"/>
      <c r="D152" s="25"/>
      <c r="E152" s="25"/>
      <c r="F152" s="25"/>
      <c r="H152" s="25"/>
      <c r="I152" s="25"/>
      <c r="J152" s="25"/>
      <c r="K152" s="25"/>
      <c r="L152" s="52"/>
      <c r="M152" s="65"/>
      <c r="N152" s="74"/>
      <c r="O152" s="75"/>
      <c r="P152" s="33"/>
      <c r="R152" s="100"/>
    </row>
    <row r="153" spans="3:18" s="16" customFormat="1" ht="13.5">
      <c r="C153" s="25"/>
      <c r="D153" s="25"/>
      <c r="E153" s="25"/>
      <c r="F153" s="25"/>
      <c r="H153" s="25"/>
      <c r="I153" s="25"/>
      <c r="J153" s="25"/>
      <c r="K153" s="25"/>
      <c r="L153" s="52"/>
      <c r="M153" s="65"/>
      <c r="N153" s="74"/>
      <c r="O153" s="75"/>
      <c r="P153" s="33"/>
      <c r="R153" s="100"/>
    </row>
    <row r="154" spans="3:18" s="16" customFormat="1" ht="13.5">
      <c r="C154" s="25"/>
      <c r="D154" s="25"/>
      <c r="E154" s="25"/>
      <c r="F154" s="25"/>
      <c r="H154" s="25"/>
      <c r="I154" s="25"/>
      <c r="J154" s="25"/>
      <c r="K154" s="25"/>
      <c r="L154" s="52"/>
      <c r="M154" s="65"/>
      <c r="N154" s="74"/>
      <c r="O154" s="75"/>
      <c r="P154" s="33"/>
      <c r="R154" s="100"/>
    </row>
    <row r="155" spans="3:18" s="16" customFormat="1" ht="13.5">
      <c r="C155" s="25"/>
      <c r="D155" s="25"/>
      <c r="E155" s="25"/>
      <c r="F155" s="25"/>
      <c r="H155" s="25"/>
      <c r="I155" s="25"/>
      <c r="J155" s="25"/>
      <c r="K155" s="25"/>
      <c r="L155" s="52"/>
      <c r="M155" s="65"/>
      <c r="N155" s="74"/>
      <c r="O155" s="75"/>
      <c r="P155" s="33"/>
      <c r="R155" s="100"/>
    </row>
    <row r="156" spans="3:18" s="16" customFormat="1" ht="13.5">
      <c r="C156" s="25"/>
      <c r="D156" s="25"/>
      <c r="E156" s="25"/>
      <c r="F156" s="25"/>
      <c r="H156" s="25"/>
      <c r="I156" s="25"/>
      <c r="J156" s="25"/>
      <c r="K156" s="25"/>
      <c r="L156" s="52"/>
      <c r="M156" s="65"/>
      <c r="N156" s="74"/>
      <c r="O156" s="75"/>
      <c r="P156" s="33"/>
      <c r="R156" s="100"/>
    </row>
    <row r="157" spans="3:18" s="16" customFormat="1" ht="13.5">
      <c r="C157" s="25"/>
      <c r="D157" s="25"/>
      <c r="E157" s="25"/>
      <c r="F157" s="25"/>
      <c r="H157" s="25"/>
      <c r="I157" s="25"/>
      <c r="J157" s="25"/>
      <c r="K157" s="25"/>
      <c r="L157" s="52"/>
      <c r="M157" s="65"/>
      <c r="N157" s="74"/>
      <c r="O157" s="75"/>
      <c r="P157" s="33"/>
      <c r="R157" s="100"/>
    </row>
    <row r="158" spans="3:18" s="16" customFormat="1" ht="13.5">
      <c r="C158" s="25"/>
      <c r="D158" s="25"/>
      <c r="E158" s="25"/>
      <c r="F158" s="25"/>
      <c r="H158" s="25"/>
      <c r="I158" s="25"/>
      <c r="J158" s="25"/>
      <c r="K158" s="25"/>
      <c r="L158" s="52"/>
      <c r="M158" s="65"/>
      <c r="N158" s="74"/>
      <c r="O158" s="75"/>
      <c r="P158" s="33"/>
      <c r="R158" s="100"/>
    </row>
    <row r="159" spans="3:18" s="16" customFormat="1" ht="13.5">
      <c r="C159" s="25"/>
      <c r="D159" s="25"/>
      <c r="E159" s="25"/>
      <c r="F159" s="25"/>
      <c r="H159" s="25"/>
      <c r="I159" s="25"/>
      <c r="J159" s="25"/>
      <c r="K159" s="25"/>
      <c r="L159" s="52"/>
      <c r="M159" s="65"/>
      <c r="N159" s="74"/>
      <c r="O159" s="75"/>
      <c r="P159" s="33"/>
      <c r="R159" s="100"/>
    </row>
    <row r="160" spans="3:18" s="16" customFormat="1" ht="13.5">
      <c r="C160" s="25"/>
      <c r="D160" s="25"/>
      <c r="E160" s="25"/>
      <c r="F160" s="25"/>
      <c r="H160" s="25"/>
      <c r="I160" s="25"/>
      <c r="J160" s="25"/>
      <c r="K160" s="25"/>
      <c r="L160" s="52"/>
      <c r="M160" s="65"/>
      <c r="N160" s="74"/>
      <c r="O160" s="75"/>
      <c r="P160" s="33"/>
      <c r="R160" s="100"/>
    </row>
    <row r="161" spans="3:18" s="16" customFormat="1" ht="13.5">
      <c r="C161" s="25"/>
      <c r="D161" s="25"/>
      <c r="E161" s="25"/>
      <c r="F161" s="25"/>
      <c r="H161" s="25"/>
      <c r="I161" s="25"/>
      <c r="J161" s="25"/>
      <c r="K161" s="25"/>
      <c r="L161" s="52"/>
      <c r="M161" s="65"/>
      <c r="N161" s="74"/>
      <c r="O161" s="75"/>
      <c r="P161" s="33"/>
      <c r="R161" s="100"/>
    </row>
    <row r="162" spans="3:18" s="16" customFormat="1" ht="13.5">
      <c r="C162" s="25"/>
      <c r="D162" s="25"/>
      <c r="E162" s="25"/>
      <c r="F162" s="25"/>
      <c r="H162" s="25"/>
      <c r="I162" s="25"/>
      <c r="J162" s="25"/>
      <c r="K162" s="25"/>
      <c r="L162" s="52"/>
      <c r="M162" s="65"/>
      <c r="N162" s="74"/>
      <c r="O162" s="75"/>
      <c r="P162" s="33"/>
      <c r="R162" s="100"/>
    </row>
    <row r="163" spans="3:18" s="16" customFormat="1" ht="13.5">
      <c r="C163" s="25"/>
      <c r="D163" s="25"/>
      <c r="E163" s="25"/>
      <c r="F163" s="25"/>
      <c r="H163" s="25"/>
      <c r="I163" s="25"/>
      <c r="J163" s="25"/>
      <c r="K163" s="25"/>
      <c r="L163" s="52"/>
      <c r="M163" s="65"/>
      <c r="N163" s="74"/>
      <c r="O163" s="75"/>
      <c r="P163" s="33"/>
      <c r="R163" s="100"/>
    </row>
    <row r="164" spans="3:18" s="16" customFormat="1" ht="13.5">
      <c r="C164" s="25"/>
      <c r="D164" s="25"/>
      <c r="E164" s="25"/>
      <c r="F164" s="25"/>
      <c r="H164" s="25"/>
      <c r="I164" s="25"/>
      <c r="J164" s="25"/>
      <c r="K164" s="25"/>
      <c r="L164" s="52"/>
      <c r="M164" s="65"/>
      <c r="N164" s="74"/>
      <c r="O164" s="75"/>
      <c r="P164" s="33"/>
      <c r="R164" s="100"/>
    </row>
    <row r="165" spans="3:18" s="16" customFormat="1" ht="13.5">
      <c r="C165" s="25"/>
      <c r="D165" s="25"/>
      <c r="E165" s="25"/>
      <c r="F165" s="25"/>
      <c r="H165" s="25"/>
      <c r="I165" s="25"/>
      <c r="J165" s="25"/>
      <c r="K165" s="25"/>
      <c r="L165" s="52"/>
      <c r="M165" s="65"/>
      <c r="N165" s="74"/>
      <c r="O165" s="75"/>
      <c r="P165" s="33"/>
      <c r="R165" s="100"/>
    </row>
    <row r="166" spans="3:18" s="16" customFormat="1" ht="13.5">
      <c r="C166" s="25"/>
      <c r="D166" s="25"/>
      <c r="E166" s="25"/>
      <c r="F166" s="25"/>
      <c r="H166" s="25"/>
      <c r="I166" s="25"/>
      <c r="J166" s="25"/>
      <c r="K166" s="25"/>
      <c r="L166" s="52"/>
      <c r="M166" s="65"/>
      <c r="N166" s="74"/>
      <c r="O166" s="75"/>
      <c r="P166" s="33"/>
      <c r="R166" s="100"/>
    </row>
    <row r="167" spans="3:18" s="16" customFormat="1" ht="13.5">
      <c r="C167" s="25"/>
      <c r="D167" s="25"/>
      <c r="E167" s="25"/>
      <c r="F167" s="25"/>
      <c r="H167" s="25"/>
      <c r="I167" s="25"/>
      <c r="J167" s="25"/>
      <c r="K167" s="25"/>
      <c r="L167" s="52"/>
      <c r="M167" s="65"/>
      <c r="N167" s="74"/>
      <c r="O167" s="75"/>
      <c r="P167" s="33"/>
      <c r="R167" s="100"/>
    </row>
    <row r="168" spans="3:18" s="16" customFormat="1" ht="13.5">
      <c r="C168" s="25"/>
      <c r="D168" s="25"/>
      <c r="E168" s="25"/>
      <c r="F168" s="25"/>
      <c r="H168" s="25"/>
      <c r="I168" s="25"/>
      <c r="J168" s="25"/>
      <c r="K168" s="25"/>
      <c r="L168" s="52"/>
      <c r="M168" s="65"/>
      <c r="N168" s="74"/>
      <c r="O168" s="75"/>
      <c r="P168" s="33"/>
      <c r="R168" s="100"/>
    </row>
    <row r="169" spans="3:18" s="16" customFormat="1" ht="13.5">
      <c r="C169" s="25"/>
      <c r="D169" s="25"/>
      <c r="E169" s="25"/>
      <c r="F169" s="25"/>
      <c r="H169" s="25"/>
      <c r="I169" s="25"/>
      <c r="J169" s="25"/>
      <c r="K169" s="25"/>
      <c r="L169" s="52"/>
      <c r="M169" s="65"/>
      <c r="N169" s="74"/>
      <c r="O169" s="75"/>
      <c r="P169" s="33"/>
      <c r="R169" s="100"/>
    </row>
    <row r="170" spans="3:18" s="16" customFormat="1" ht="13.5">
      <c r="C170" s="25"/>
      <c r="D170" s="25"/>
      <c r="E170" s="25"/>
      <c r="F170" s="25"/>
      <c r="H170" s="25"/>
      <c r="I170" s="25"/>
      <c r="J170" s="25"/>
      <c r="K170" s="25"/>
      <c r="L170" s="52"/>
      <c r="M170" s="65"/>
      <c r="N170" s="74"/>
      <c r="O170" s="75"/>
      <c r="P170" s="33"/>
      <c r="R170" s="100"/>
    </row>
    <row r="171" spans="3:18" s="16" customFormat="1" ht="13.5">
      <c r="C171" s="25"/>
      <c r="D171" s="25"/>
      <c r="E171" s="25"/>
      <c r="F171" s="25"/>
      <c r="H171" s="25"/>
      <c r="I171" s="25"/>
      <c r="J171" s="25"/>
      <c r="K171" s="25"/>
      <c r="L171" s="52"/>
      <c r="M171" s="65"/>
      <c r="N171" s="74"/>
      <c r="O171" s="75"/>
      <c r="P171" s="33"/>
      <c r="R171" s="100"/>
    </row>
    <row r="172" spans="3:18" s="16" customFormat="1" ht="13.5">
      <c r="C172" s="25"/>
      <c r="D172" s="25"/>
      <c r="E172" s="25"/>
      <c r="F172" s="25"/>
      <c r="H172" s="25"/>
      <c r="I172" s="25"/>
      <c r="J172" s="25"/>
      <c r="K172" s="25"/>
      <c r="L172" s="52"/>
      <c r="M172" s="65"/>
      <c r="N172" s="74"/>
      <c r="O172" s="75"/>
      <c r="P172" s="33"/>
      <c r="R172" s="100"/>
    </row>
    <row r="173" spans="3:18" s="16" customFormat="1" ht="13.5">
      <c r="C173" s="25"/>
      <c r="D173" s="25"/>
      <c r="E173" s="25"/>
      <c r="F173" s="25"/>
      <c r="H173" s="25"/>
      <c r="I173" s="25"/>
      <c r="J173" s="25"/>
      <c r="K173" s="25"/>
      <c r="L173" s="52"/>
      <c r="M173" s="65"/>
      <c r="N173" s="74"/>
      <c r="O173" s="75"/>
      <c r="P173" s="33"/>
      <c r="R173" s="100"/>
    </row>
    <row r="174" spans="3:18" s="16" customFormat="1" ht="13.5">
      <c r="C174" s="25"/>
      <c r="D174" s="25"/>
      <c r="E174" s="25"/>
      <c r="F174" s="25"/>
      <c r="H174" s="25"/>
      <c r="I174" s="25"/>
      <c r="J174" s="25"/>
      <c r="K174" s="25"/>
      <c r="L174" s="52"/>
      <c r="M174" s="65"/>
      <c r="N174" s="74"/>
      <c r="O174" s="75"/>
      <c r="P174" s="33"/>
      <c r="R174" s="100"/>
    </row>
    <row r="175" spans="3:18" s="16" customFormat="1" ht="13.5">
      <c r="C175" s="25"/>
      <c r="D175" s="25"/>
      <c r="E175" s="25"/>
      <c r="F175" s="25"/>
      <c r="H175" s="25"/>
      <c r="I175" s="25"/>
      <c r="J175" s="25"/>
      <c r="K175" s="25"/>
      <c r="L175" s="52"/>
      <c r="M175" s="65"/>
      <c r="N175" s="74"/>
      <c r="O175" s="75"/>
      <c r="P175" s="33"/>
      <c r="R175" s="100"/>
    </row>
    <row r="176" spans="3:18" s="16" customFormat="1" ht="13.5">
      <c r="C176" s="25"/>
      <c r="D176" s="25"/>
      <c r="E176" s="25"/>
      <c r="F176" s="25"/>
      <c r="H176" s="25"/>
      <c r="I176" s="25"/>
      <c r="J176" s="25"/>
      <c r="K176" s="25"/>
      <c r="L176" s="52"/>
      <c r="M176" s="65"/>
      <c r="N176" s="74"/>
      <c r="O176" s="75"/>
      <c r="P176" s="33"/>
      <c r="R176" s="100"/>
    </row>
    <row r="177" spans="3:18" s="16" customFormat="1" ht="13.5">
      <c r="C177" s="25"/>
      <c r="D177" s="25"/>
      <c r="E177" s="25"/>
      <c r="F177" s="25"/>
      <c r="H177" s="25"/>
      <c r="I177" s="25"/>
      <c r="J177" s="25"/>
      <c r="K177" s="25"/>
      <c r="L177" s="52"/>
      <c r="M177" s="65"/>
      <c r="N177" s="74"/>
      <c r="O177" s="75"/>
      <c r="P177" s="33"/>
      <c r="R177" s="100"/>
    </row>
    <row r="178" spans="3:18" s="16" customFormat="1" ht="13.5">
      <c r="C178" s="25"/>
      <c r="D178" s="25"/>
      <c r="E178" s="25"/>
      <c r="F178" s="25"/>
      <c r="H178" s="25"/>
      <c r="I178" s="25"/>
      <c r="J178" s="25"/>
      <c r="K178" s="25"/>
      <c r="L178" s="52"/>
      <c r="M178" s="65"/>
      <c r="N178" s="74"/>
      <c r="O178" s="75"/>
      <c r="P178" s="33"/>
      <c r="R178" s="100"/>
    </row>
    <row r="179" spans="3:18" s="16" customFormat="1" ht="13.5">
      <c r="C179" s="25"/>
      <c r="D179" s="25"/>
      <c r="E179" s="25"/>
      <c r="F179" s="25"/>
      <c r="H179" s="25"/>
      <c r="I179" s="25"/>
      <c r="J179" s="25"/>
      <c r="K179" s="25"/>
      <c r="L179" s="52"/>
      <c r="M179" s="65"/>
      <c r="N179" s="74"/>
      <c r="O179" s="75"/>
      <c r="P179" s="33"/>
      <c r="R179" s="100"/>
    </row>
    <row r="180" spans="3:18" s="16" customFormat="1" ht="13.5">
      <c r="C180" s="25"/>
      <c r="D180" s="25"/>
      <c r="E180" s="25"/>
      <c r="F180" s="25"/>
      <c r="H180" s="25"/>
      <c r="I180" s="25"/>
      <c r="J180" s="25"/>
      <c r="K180" s="25"/>
      <c r="L180" s="52"/>
      <c r="M180" s="65"/>
      <c r="N180" s="74"/>
      <c r="O180" s="75"/>
      <c r="P180" s="33"/>
      <c r="R180" s="100"/>
    </row>
    <row r="181" spans="3:18" s="16" customFormat="1" ht="13.5">
      <c r="C181" s="25"/>
      <c r="D181" s="25"/>
      <c r="E181" s="25"/>
      <c r="F181" s="25"/>
      <c r="H181" s="25"/>
      <c r="I181" s="25"/>
      <c r="J181" s="25"/>
      <c r="K181" s="25"/>
      <c r="L181" s="52"/>
      <c r="M181" s="65"/>
      <c r="N181" s="74"/>
      <c r="O181" s="75"/>
      <c r="P181" s="33"/>
      <c r="R181" s="100"/>
    </row>
    <row r="182" spans="3:18" s="16" customFormat="1" ht="13.5">
      <c r="C182" s="25"/>
      <c r="D182" s="25"/>
      <c r="E182" s="25"/>
      <c r="F182" s="25"/>
      <c r="H182" s="25"/>
      <c r="I182" s="25"/>
      <c r="J182" s="25"/>
      <c r="K182" s="25"/>
      <c r="L182" s="52"/>
      <c r="M182" s="65"/>
      <c r="N182" s="74"/>
      <c r="O182" s="75"/>
      <c r="P182" s="33"/>
      <c r="R182" s="100"/>
    </row>
    <row r="183" spans="3:18" s="16" customFormat="1" ht="13.5">
      <c r="C183" s="25"/>
      <c r="D183" s="25"/>
      <c r="E183" s="25"/>
      <c r="F183" s="25"/>
      <c r="H183" s="25"/>
      <c r="I183" s="25"/>
      <c r="J183" s="25"/>
      <c r="K183" s="25"/>
      <c r="L183" s="52"/>
      <c r="M183" s="65"/>
      <c r="N183" s="74"/>
      <c r="O183" s="75"/>
      <c r="P183" s="33"/>
      <c r="R183" s="100"/>
    </row>
    <row r="184" spans="3:18" s="16" customFormat="1" ht="13.5">
      <c r="C184" s="25"/>
      <c r="D184" s="25"/>
      <c r="E184" s="25"/>
      <c r="F184" s="25"/>
      <c r="H184" s="25"/>
      <c r="I184" s="25"/>
      <c r="J184" s="25"/>
      <c r="K184" s="25"/>
      <c r="L184" s="52"/>
      <c r="M184" s="65"/>
      <c r="N184" s="74"/>
      <c r="O184" s="75"/>
      <c r="P184" s="33"/>
      <c r="R184" s="100"/>
    </row>
    <row r="185" spans="3:18" s="16" customFormat="1" ht="13.5">
      <c r="C185" s="25"/>
      <c r="D185" s="25"/>
      <c r="E185" s="25"/>
      <c r="F185" s="25"/>
      <c r="H185" s="25"/>
      <c r="I185" s="25"/>
      <c r="J185" s="25"/>
      <c r="K185" s="25"/>
      <c r="L185" s="52"/>
      <c r="M185" s="65"/>
      <c r="N185" s="74"/>
      <c r="O185" s="75"/>
      <c r="P185" s="33"/>
      <c r="R185" s="100"/>
    </row>
    <row r="186" spans="3:18" s="16" customFormat="1" ht="13.5">
      <c r="C186" s="25"/>
      <c r="D186" s="25"/>
      <c r="E186" s="25"/>
      <c r="F186" s="25"/>
      <c r="H186" s="25"/>
      <c r="I186" s="25"/>
      <c r="J186" s="25"/>
      <c r="K186" s="25"/>
      <c r="L186" s="52"/>
      <c r="M186" s="65"/>
      <c r="N186" s="74"/>
      <c r="O186" s="75"/>
      <c r="P186" s="33"/>
      <c r="R186" s="100"/>
    </row>
    <row r="187" spans="3:18" s="16" customFormat="1" ht="13.5">
      <c r="C187" s="25"/>
      <c r="D187" s="25"/>
      <c r="E187" s="25"/>
      <c r="F187" s="25"/>
      <c r="H187" s="25"/>
      <c r="I187" s="25"/>
      <c r="J187" s="25"/>
      <c r="K187" s="25"/>
      <c r="L187" s="52"/>
      <c r="M187" s="65"/>
      <c r="N187" s="74"/>
      <c r="O187" s="75"/>
      <c r="P187" s="33"/>
      <c r="R187" s="100"/>
    </row>
    <row r="188" spans="3:18" s="16" customFormat="1" ht="13.5">
      <c r="C188" s="25"/>
      <c r="D188" s="25"/>
      <c r="E188" s="25"/>
      <c r="F188" s="25"/>
      <c r="H188" s="25"/>
      <c r="I188" s="25"/>
      <c r="J188" s="25"/>
      <c r="K188" s="25"/>
      <c r="L188" s="52"/>
      <c r="M188" s="65"/>
      <c r="N188" s="74"/>
      <c r="O188" s="75"/>
      <c r="P188" s="33"/>
      <c r="R188" s="100"/>
    </row>
    <row r="189" spans="3:18" s="16" customFormat="1" ht="13.5">
      <c r="C189" s="25"/>
      <c r="D189" s="25"/>
      <c r="E189" s="25"/>
      <c r="F189" s="25"/>
      <c r="H189" s="25"/>
      <c r="I189" s="25"/>
      <c r="J189" s="25"/>
      <c r="K189" s="25"/>
      <c r="L189" s="52"/>
      <c r="M189" s="65"/>
      <c r="N189" s="74"/>
      <c r="O189" s="75"/>
      <c r="P189" s="33"/>
      <c r="R189" s="100"/>
    </row>
    <row r="190" spans="3:18" s="16" customFormat="1" ht="13.5">
      <c r="C190" s="25"/>
      <c r="D190" s="25"/>
      <c r="E190" s="25"/>
      <c r="F190" s="25"/>
      <c r="H190" s="25"/>
      <c r="I190" s="25"/>
      <c r="J190" s="25"/>
      <c r="K190" s="25"/>
      <c r="L190" s="52"/>
      <c r="M190" s="65"/>
      <c r="N190" s="74"/>
      <c r="O190" s="75"/>
      <c r="P190" s="33"/>
      <c r="R190" s="100"/>
    </row>
    <row r="191" spans="3:18" s="16" customFormat="1" ht="13.5">
      <c r="C191" s="25"/>
      <c r="D191" s="25"/>
      <c r="E191" s="25"/>
      <c r="F191" s="25"/>
      <c r="H191" s="25"/>
      <c r="I191" s="25"/>
      <c r="J191" s="25"/>
      <c r="K191" s="25"/>
      <c r="L191" s="52"/>
      <c r="M191" s="65"/>
      <c r="N191" s="74"/>
      <c r="O191" s="75"/>
      <c r="P191" s="33"/>
      <c r="R191" s="100"/>
    </row>
    <row r="192" spans="3:18" s="16" customFormat="1" ht="13.5">
      <c r="C192" s="25"/>
      <c r="D192" s="25"/>
      <c r="E192" s="25"/>
      <c r="F192" s="25"/>
      <c r="H192" s="25"/>
      <c r="I192" s="25"/>
      <c r="J192" s="25"/>
      <c r="K192" s="25"/>
      <c r="L192" s="52"/>
      <c r="M192" s="65"/>
      <c r="N192" s="74"/>
      <c r="O192" s="75"/>
      <c r="P192" s="33"/>
      <c r="R192" s="100"/>
    </row>
    <row r="193" spans="3:18" s="16" customFormat="1" ht="13.5">
      <c r="C193" s="25"/>
      <c r="D193" s="25"/>
      <c r="E193" s="25"/>
      <c r="F193" s="25"/>
      <c r="H193" s="25"/>
      <c r="I193" s="25"/>
      <c r="J193" s="25"/>
      <c r="K193" s="25"/>
      <c r="L193" s="52"/>
      <c r="M193" s="65"/>
      <c r="N193" s="74"/>
      <c r="O193" s="75"/>
      <c r="P193" s="33"/>
      <c r="R193" s="100"/>
    </row>
    <row r="194" spans="13:15" ht="13.5">
      <c r="M194" s="65"/>
      <c r="N194" s="74"/>
      <c r="O194" s="75"/>
    </row>
    <row r="195" spans="13:15" ht="13.5">
      <c r="M195" s="65"/>
      <c r="N195" s="74"/>
      <c r="O195" s="75"/>
    </row>
    <row r="196" spans="13:15" ht="13.5">
      <c r="M196" s="65"/>
      <c r="N196" s="74"/>
      <c r="O196" s="75"/>
    </row>
    <row r="200" spans="3:18" s="16" customFormat="1" ht="13.5">
      <c r="C200" s="25"/>
      <c r="D200" s="25"/>
      <c r="E200" s="25"/>
      <c r="F200" s="25"/>
      <c r="H200" s="25"/>
      <c r="I200" s="25"/>
      <c r="J200" s="25"/>
      <c r="K200" s="25"/>
      <c r="L200" s="52"/>
      <c r="M200" s="57"/>
      <c r="N200" s="58"/>
      <c r="O200" s="23"/>
      <c r="P200" s="33"/>
      <c r="R200" s="100"/>
    </row>
    <row r="201" spans="3:18" s="16" customFormat="1" ht="13.5">
      <c r="C201" s="25"/>
      <c r="D201" s="25"/>
      <c r="E201" s="25"/>
      <c r="F201" s="25"/>
      <c r="H201" s="25"/>
      <c r="I201" s="25"/>
      <c r="J201" s="25"/>
      <c r="K201" s="25"/>
      <c r="L201" s="52"/>
      <c r="M201" s="57"/>
      <c r="N201" s="58"/>
      <c r="O201" s="23"/>
      <c r="P201" s="33"/>
      <c r="R201" s="100"/>
    </row>
    <row r="202" spans="3:18" s="16" customFormat="1" ht="13.5">
      <c r="C202" s="25"/>
      <c r="D202" s="25"/>
      <c r="E202" s="25"/>
      <c r="F202" s="25"/>
      <c r="H202" s="25"/>
      <c r="I202" s="25"/>
      <c r="J202" s="25"/>
      <c r="K202" s="25"/>
      <c r="L202" s="52"/>
      <c r="M202" s="57"/>
      <c r="N202" s="58"/>
      <c r="O202" s="23"/>
      <c r="P202" s="33"/>
      <c r="R202" s="100"/>
    </row>
    <row r="203" spans="3:18" s="16" customFormat="1" ht="13.5">
      <c r="C203" s="25"/>
      <c r="D203" s="25"/>
      <c r="E203" s="25"/>
      <c r="F203" s="25"/>
      <c r="H203" s="25"/>
      <c r="I203" s="25"/>
      <c r="J203" s="25"/>
      <c r="K203" s="25"/>
      <c r="L203" s="52"/>
      <c r="M203" s="57"/>
      <c r="N203" s="58"/>
      <c r="O203" s="23"/>
      <c r="P203" s="33"/>
      <c r="R203" s="100"/>
    </row>
    <row r="204" spans="3:18" s="16" customFormat="1" ht="13.5">
      <c r="C204" s="25"/>
      <c r="D204" s="25"/>
      <c r="E204" s="25"/>
      <c r="F204" s="25"/>
      <c r="H204" s="25"/>
      <c r="I204" s="25"/>
      <c r="J204" s="25"/>
      <c r="K204" s="25"/>
      <c r="L204" s="52"/>
      <c r="M204" s="57"/>
      <c r="N204" s="58"/>
      <c r="O204" s="23"/>
      <c r="P204" s="33"/>
      <c r="R204" s="100"/>
    </row>
    <row r="205" spans="3:18" s="16" customFormat="1" ht="13.5">
      <c r="C205" s="25"/>
      <c r="D205" s="25"/>
      <c r="E205" s="25"/>
      <c r="F205" s="25"/>
      <c r="H205" s="25"/>
      <c r="I205" s="25"/>
      <c r="J205" s="25"/>
      <c r="K205" s="25"/>
      <c r="L205" s="52"/>
      <c r="M205" s="57"/>
      <c r="N205" s="58"/>
      <c r="O205" s="23"/>
      <c r="P205" s="33"/>
      <c r="R205" s="100"/>
    </row>
    <row r="206" spans="3:18" s="16" customFormat="1" ht="13.5">
      <c r="C206" s="25"/>
      <c r="D206" s="25"/>
      <c r="E206" s="25"/>
      <c r="F206" s="25"/>
      <c r="H206" s="25"/>
      <c r="I206" s="25"/>
      <c r="J206" s="25"/>
      <c r="K206" s="25"/>
      <c r="L206" s="52"/>
      <c r="M206" s="57"/>
      <c r="N206" s="58"/>
      <c r="O206" s="23"/>
      <c r="P206" s="33"/>
      <c r="R206" s="100"/>
    </row>
    <row r="207" spans="3:18" s="16" customFormat="1" ht="13.5">
      <c r="C207" s="25"/>
      <c r="D207" s="25"/>
      <c r="E207" s="25"/>
      <c r="F207" s="25"/>
      <c r="H207" s="25"/>
      <c r="I207" s="25"/>
      <c r="J207" s="25"/>
      <c r="K207" s="25"/>
      <c r="L207" s="52"/>
      <c r="M207" s="57"/>
      <c r="N207" s="58"/>
      <c r="O207" s="23"/>
      <c r="P207" s="33"/>
      <c r="R207" s="100"/>
    </row>
    <row r="208" spans="3:18" s="16" customFormat="1" ht="13.5">
      <c r="C208" s="25"/>
      <c r="D208" s="25"/>
      <c r="E208" s="25"/>
      <c r="F208" s="25"/>
      <c r="H208" s="25"/>
      <c r="I208" s="25"/>
      <c r="J208" s="25"/>
      <c r="K208" s="25"/>
      <c r="L208" s="52"/>
      <c r="M208" s="57"/>
      <c r="N208" s="58"/>
      <c r="O208" s="23"/>
      <c r="P208" s="33"/>
      <c r="R208" s="100"/>
    </row>
    <row r="209" spans="3:18" s="16" customFormat="1" ht="13.5">
      <c r="C209" s="25"/>
      <c r="D209" s="25"/>
      <c r="E209" s="25"/>
      <c r="F209" s="25"/>
      <c r="H209" s="25"/>
      <c r="I209" s="25"/>
      <c r="J209" s="25"/>
      <c r="K209" s="25"/>
      <c r="L209" s="52"/>
      <c r="M209" s="57"/>
      <c r="N209" s="58"/>
      <c r="O209" s="23"/>
      <c r="P209" s="33"/>
      <c r="R209" s="100"/>
    </row>
    <row r="210" spans="3:18" s="16" customFormat="1" ht="13.5">
      <c r="C210" s="25"/>
      <c r="D210" s="25"/>
      <c r="E210" s="25"/>
      <c r="F210" s="25"/>
      <c r="H210" s="25"/>
      <c r="I210" s="25"/>
      <c r="J210" s="25"/>
      <c r="K210" s="25"/>
      <c r="L210" s="52"/>
      <c r="M210" s="57"/>
      <c r="N210" s="58"/>
      <c r="O210" s="23"/>
      <c r="P210" s="33"/>
      <c r="R210" s="100"/>
    </row>
    <row r="211" spans="3:18" s="16" customFormat="1" ht="13.5">
      <c r="C211" s="25"/>
      <c r="D211" s="25"/>
      <c r="E211" s="25"/>
      <c r="F211" s="25"/>
      <c r="H211" s="25"/>
      <c r="I211" s="25"/>
      <c r="J211" s="25"/>
      <c r="K211" s="25"/>
      <c r="L211" s="52"/>
      <c r="M211" s="57"/>
      <c r="N211" s="58"/>
      <c r="O211" s="23"/>
      <c r="P211" s="33"/>
      <c r="R211" s="100"/>
    </row>
    <row r="212" spans="3:18" s="16" customFormat="1" ht="13.5">
      <c r="C212" s="25"/>
      <c r="D212" s="25"/>
      <c r="E212" s="25"/>
      <c r="F212" s="25"/>
      <c r="H212" s="25"/>
      <c r="I212" s="25"/>
      <c r="J212" s="25"/>
      <c r="K212" s="25"/>
      <c r="L212" s="52"/>
      <c r="M212" s="57"/>
      <c r="N212" s="58"/>
      <c r="O212" s="23"/>
      <c r="P212" s="33"/>
      <c r="R212" s="100"/>
    </row>
    <row r="213" spans="3:18" s="16" customFormat="1" ht="13.5">
      <c r="C213" s="25"/>
      <c r="D213" s="25"/>
      <c r="E213" s="25"/>
      <c r="F213" s="25"/>
      <c r="H213" s="25"/>
      <c r="I213" s="25"/>
      <c r="J213" s="25"/>
      <c r="K213" s="25"/>
      <c r="L213" s="52"/>
      <c r="M213" s="57"/>
      <c r="N213" s="58"/>
      <c r="O213" s="23"/>
      <c r="P213" s="33"/>
      <c r="R213" s="100"/>
    </row>
    <row r="214" spans="3:18" s="16" customFormat="1" ht="13.5">
      <c r="C214" s="25"/>
      <c r="D214" s="25"/>
      <c r="E214" s="25"/>
      <c r="F214" s="25"/>
      <c r="H214" s="25"/>
      <c r="I214" s="25"/>
      <c r="J214" s="25"/>
      <c r="K214" s="25"/>
      <c r="L214" s="52"/>
      <c r="M214" s="57"/>
      <c r="N214" s="58"/>
      <c r="O214" s="23"/>
      <c r="P214" s="33"/>
      <c r="R214" s="100"/>
    </row>
    <row r="215" spans="3:18" s="16" customFormat="1" ht="13.5">
      <c r="C215" s="25"/>
      <c r="D215" s="25"/>
      <c r="E215" s="25"/>
      <c r="F215" s="25"/>
      <c r="H215" s="25"/>
      <c r="I215" s="25"/>
      <c r="J215" s="25"/>
      <c r="K215" s="25"/>
      <c r="L215" s="52"/>
      <c r="M215" s="57"/>
      <c r="N215" s="58"/>
      <c r="O215" s="23"/>
      <c r="P215" s="33"/>
      <c r="R215" s="100"/>
    </row>
    <row r="216" spans="3:18" s="16" customFormat="1" ht="13.5">
      <c r="C216" s="25"/>
      <c r="D216" s="25"/>
      <c r="E216" s="25"/>
      <c r="F216" s="25"/>
      <c r="H216" s="25"/>
      <c r="I216" s="25"/>
      <c r="J216" s="25"/>
      <c r="K216" s="25"/>
      <c r="L216" s="52"/>
      <c r="M216" s="57"/>
      <c r="N216" s="58"/>
      <c r="O216" s="23"/>
      <c r="P216" s="33"/>
      <c r="R216" s="100"/>
    </row>
    <row r="217" spans="3:18" s="16" customFormat="1" ht="13.5">
      <c r="C217" s="25"/>
      <c r="D217" s="25"/>
      <c r="E217" s="25"/>
      <c r="F217" s="25"/>
      <c r="H217" s="25"/>
      <c r="I217" s="25"/>
      <c r="J217" s="25"/>
      <c r="K217" s="25"/>
      <c r="L217" s="52"/>
      <c r="M217" s="57"/>
      <c r="N217" s="58"/>
      <c r="O217" s="23"/>
      <c r="P217" s="33"/>
      <c r="R217" s="100"/>
    </row>
    <row r="218" spans="3:18" s="16" customFormat="1" ht="13.5">
      <c r="C218" s="25"/>
      <c r="D218" s="25"/>
      <c r="E218" s="25"/>
      <c r="F218" s="25"/>
      <c r="H218" s="25"/>
      <c r="I218" s="25"/>
      <c r="J218" s="25"/>
      <c r="K218" s="25"/>
      <c r="L218" s="52"/>
      <c r="M218" s="57"/>
      <c r="N218" s="58"/>
      <c r="O218" s="23"/>
      <c r="P218" s="33"/>
      <c r="R218" s="100"/>
    </row>
    <row r="219" spans="3:18" s="16" customFormat="1" ht="13.5">
      <c r="C219" s="25"/>
      <c r="D219" s="25"/>
      <c r="E219" s="25"/>
      <c r="F219" s="25"/>
      <c r="H219" s="25"/>
      <c r="I219" s="25"/>
      <c r="J219" s="25"/>
      <c r="K219" s="25"/>
      <c r="L219" s="52"/>
      <c r="M219" s="57"/>
      <c r="N219" s="58"/>
      <c r="O219" s="23"/>
      <c r="P219" s="33"/>
      <c r="R219" s="100"/>
    </row>
    <row r="220" spans="3:18" s="16" customFormat="1" ht="13.5">
      <c r="C220" s="25"/>
      <c r="D220" s="25"/>
      <c r="E220" s="25"/>
      <c r="F220" s="25"/>
      <c r="H220" s="25"/>
      <c r="I220" s="25"/>
      <c r="J220" s="25"/>
      <c r="K220" s="25"/>
      <c r="L220" s="52"/>
      <c r="M220" s="57"/>
      <c r="N220" s="58"/>
      <c r="O220" s="23"/>
      <c r="P220" s="33"/>
      <c r="R220" s="100"/>
    </row>
    <row r="221" spans="3:18" s="16" customFormat="1" ht="13.5">
      <c r="C221" s="25"/>
      <c r="D221" s="25"/>
      <c r="E221" s="25"/>
      <c r="F221" s="25"/>
      <c r="H221" s="25"/>
      <c r="I221" s="25"/>
      <c r="J221" s="25"/>
      <c r="K221" s="25"/>
      <c r="L221" s="52"/>
      <c r="M221" s="57"/>
      <c r="N221" s="58"/>
      <c r="O221" s="23"/>
      <c r="P221" s="33"/>
      <c r="R221" s="100"/>
    </row>
    <row r="222" spans="3:18" s="16" customFormat="1" ht="13.5">
      <c r="C222" s="25"/>
      <c r="D222" s="25"/>
      <c r="E222" s="25"/>
      <c r="F222" s="25"/>
      <c r="H222" s="25"/>
      <c r="I222" s="25"/>
      <c r="J222" s="25"/>
      <c r="K222" s="25"/>
      <c r="L222" s="52"/>
      <c r="M222" s="57"/>
      <c r="N222" s="58"/>
      <c r="O222" s="23"/>
      <c r="P222" s="33"/>
      <c r="R222" s="100"/>
    </row>
    <row r="223" spans="3:18" s="16" customFormat="1" ht="13.5">
      <c r="C223" s="25"/>
      <c r="D223" s="25"/>
      <c r="E223" s="25"/>
      <c r="F223" s="25"/>
      <c r="H223" s="25"/>
      <c r="I223" s="25"/>
      <c r="J223" s="25"/>
      <c r="K223" s="25"/>
      <c r="L223" s="52"/>
      <c r="M223" s="57"/>
      <c r="N223" s="58"/>
      <c r="O223" s="23"/>
      <c r="P223" s="33"/>
      <c r="R223" s="100"/>
    </row>
    <row r="224" spans="3:18" s="16" customFormat="1" ht="13.5">
      <c r="C224" s="25"/>
      <c r="D224" s="25"/>
      <c r="E224" s="25"/>
      <c r="F224" s="25"/>
      <c r="H224" s="25"/>
      <c r="I224" s="25"/>
      <c r="J224" s="25"/>
      <c r="K224" s="25"/>
      <c r="L224" s="52"/>
      <c r="M224" s="57"/>
      <c r="N224" s="58"/>
      <c r="O224" s="23"/>
      <c r="P224" s="33"/>
      <c r="R224" s="100"/>
    </row>
    <row r="225" spans="3:18" s="16" customFormat="1" ht="13.5">
      <c r="C225" s="25"/>
      <c r="D225" s="25"/>
      <c r="E225" s="25"/>
      <c r="F225" s="25"/>
      <c r="H225" s="25"/>
      <c r="I225" s="25"/>
      <c r="J225" s="25"/>
      <c r="K225" s="25"/>
      <c r="L225" s="52"/>
      <c r="M225" s="57"/>
      <c r="N225" s="58"/>
      <c r="O225" s="23"/>
      <c r="P225" s="33"/>
      <c r="R225" s="100"/>
    </row>
    <row r="226" spans="3:18" s="16" customFormat="1" ht="13.5">
      <c r="C226" s="25"/>
      <c r="D226" s="25"/>
      <c r="E226" s="25"/>
      <c r="F226" s="25"/>
      <c r="H226" s="25"/>
      <c r="I226" s="25"/>
      <c r="J226" s="25"/>
      <c r="K226" s="25"/>
      <c r="L226" s="52"/>
      <c r="M226" s="57"/>
      <c r="N226" s="58"/>
      <c r="O226" s="23"/>
      <c r="P226" s="33"/>
      <c r="R226" s="100"/>
    </row>
    <row r="227" spans="3:18" s="16" customFormat="1" ht="13.5">
      <c r="C227" s="25"/>
      <c r="D227" s="25"/>
      <c r="E227" s="25"/>
      <c r="F227" s="25"/>
      <c r="H227" s="25"/>
      <c r="I227" s="25"/>
      <c r="J227" s="25"/>
      <c r="K227" s="25"/>
      <c r="L227" s="52"/>
      <c r="M227" s="57"/>
      <c r="N227" s="58"/>
      <c r="O227" s="23"/>
      <c r="P227" s="33"/>
      <c r="R227" s="100"/>
    </row>
    <row r="228" spans="3:18" s="16" customFormat="1" ht="13.5">
      <c r="C228" s="25"/>
      <c r="D228" s="25"/>
      <c r="E228" s="25"/>
      <c r="F228" s="25"/>
      <c r="H228" s="25"/>
      <c r="I228" s="25"/>
      <c r="J228" s="25"/>
      <c r="K228" s="25"/>
      <c r="L228" s="52"/>
      <c r="M228" s="57"/>
      <c r="N228" s="58"/>
      <c r="O228" s="23"/>
      <c r="P228" s="33"/>
      <c r="R228" s="100"/>
    </row>
    <row r="229" spans="3:18" s="16" customFormat="1" ht="13.5">
      <c r="C229" s="25"/>
      <c r="D229" s="25"/>
      <c r="E229" s="25"/>
      <c r="F229" s="25"/>
      <c r="H229" s="25"/>
      <c r="I229" s="25"/>
      <c r="J229" s="25"/>
      <c r="K229" s="25"/>
      <c r="L229" s="52"/>
      <c r="M229" s="57"/>
      <c r="N229" s="58"/>
      <c r="O229" s="23"/>
      <c r="P229" s="33"/>
      <c r="R229" s="100"/>
    </row>
    <row r="230" spans="3:18" s="16" customFormat="1" ht="13.5">
      <c r="C230" s="25"/>
      <c r="D230" s="25"/>
      <c r="E230" s="25"/>
      <c r="F230" s="25"/>
      <c r="H230" s="25"/>
      <c r="I230" s="25"/>
      <c r="J230" s="25"/>
      <c r="K230" s="25"/>
      <c r="L230" s="52"/>
      <c r="M230" s="57"/>
      <c r="N230" s="58"/>
      <c r="O230" s="23"/>
      <c r="P230" s="33"/>
      <c r="R230" s="100"/>
    </row>
    <row r="231" spans="3:18" s="16" customFormat="1" ht="13.5">
      <c r="C231" s="25"/>
      <c r="D231" s="25"/>
      <c r="E231" s="25"/>
      <c r="F231" s="25"/>
      <c r="H231" s="25"/>
      <c r="I231" s="25"/>
      <c r="J231" s="25"/>
      <c r="K231" s="25"/>
      <c r="L231" s="52"/>
      <c r="M231" s="57"/>
      <c r="N231" s="58"/>
      <c r="O231" s="23"/>
      <c r="P231" s="33"/>
      <c r="R231" s="100"/>
    </row>
    <row r="232" spans="3:18" s="16" customFormat="1" ht="13.5">
      <c r="C232" s="25"/>
      <c r="D232" s="25"/>
      <c r="E232" s="25"/>
      <c r="F232" s="25"/>
      <c r="H232" s="25"/>
      <c r="I232" s="25"/>
      <c r="J232" s="25"/>
      <c r="K232" s="25"/>
      <c r="L232" s="52"/>
      <c r="M232" s="57"/>
      <c r="N232" s="58"/>
      <c r="O232" s="23"/>
      <c r="P232" s="33"/>
      <c r="R232" s="100"/>
    </row>
    <row r="233" spans="3:18" s="16" customFormat="1" ht="13.5">
      <c r="C233" s="25"/>
      <c r="D233" s="25"/>
      <c r="E233" s="25"/>
      <c r="F233" s="25"/>
      <c r="H233" s="25"/>
      <c r="I233" s="25"/>
      <c r="J233" s="25"/>
      <c r="K233" s="25"/>
      <c r="L233" s="52"/>
      <c r="M233" s="57"/>
      <c r="N233" s="58"/>
      <c r="O233" s="23"/>
      <c r="P233" s="33"/>
      <c r="R233" s="100"/>
    </row>
    <row r="234" spans="3:18" s="16" customFormat="1" ht="13.5">
      <c r="C234" s="25"/>
      <c r="D234" s="25"/>
      <c r="E234" s="25"/>
      <c r="F234" s="25"/>
      <c r="H234" s="25"/>
      <c r="I234" s="25"/>
      <c r="J234" s="25"/>
      <c r="K234" s="25"/>
      <c r="L234" s="52"/>
      <c r="M234" s="57"/>
      <c r="N234" s="58"/>
      <c r="O234" s="23"/>
      <c r="P234" s="33"/>
      <c r="R234" s="100"/>
    </row>
    <row r="235" spans="3:18" s="16" customFormat="1" ht="13.5">
      <c r="C235" s="25"/>
      <c r="D235" s="25"/>
      <c r="E235" s="25"/>
      <c r="F235" s="25"/>
      <c r="H235" s="25"/>
      <c r="I235" s="25"/>
      <c r="J235" s="25"/>
      <c r="K235" s="25"/>
      <c r="L235" s="52"/>
      <c r="M235" s="57"/>
      <c r="N235" s="58"/>
      <c r="O235" s="23"/>
      <c r="P235" s="33"/>
      <c r="R235" s="100"/>
    </row>
    <row r="236" spans="3:18" s="16" customFormat="1" ht="13.5">
      <c r="C236" s="25"/>
      <c r="D236" s="25"/>
      <c r="E236" s="25"/>
      <c r="F236" s="25"/>
      <c r="H236" s="25"/>
      <c r="I236" s="25"/>
      <c r="J236" s="25"/>
      <c r="K236" s="25"/>
      <c r="L236" s="52"/>
      <c r="M236" s="57"/>
      <c r="N236" s="58"/>
      <c r="O236" s="23"/>
      <c r="P236" s="33"/>
      <c r="R236" s="100"/>
    </row>
    <row r="237" spans="3:18" s="16" customFormat="1" ht="13.5">
      <c r="C237" s="25"/>
      <c r="D237" s="25"/>
      <c r="E237" s="25"/>
      <c r="F237" s="25"/>
      <c r="H237" s="25"/>
      <c r="I237" s="25"/>
      <c r="J237" s="25"/>
      <c r="K237" s="25"/>
      <c r="L237" s="52"/>
      <c r="M237" s="57"/>
      <c r="N237" s="58"/>
      <c r="O237" s="23"/>
      <c r="P237" s="33"/>
      <c r="R237" s="100"/>
    </row>
    <row r="238" spans="3:18" s="16" customFormat="1" ht="13.5">
      <c r="C238" s="25"/>
      <c r="D238" s="25"/>
      <c r="E238" s="25"/>
      <c r="F238" s="25"/>
      <c r="H238" s="25"/>
      <c r="I238" s="25"/>
      <c r="J238" s="25"/>
      <c r="K238" s="25"/>
      <c r="L238" s="52"/>
      <c r="M238" s="57"/>
      <c r="N238" s="58"/>
      <c r="O238" s="23"/>
      <c r="P238" s="33"/>
      <c r="R238" s="100"/>
    </row>
    <row r="239" spans="3:18" s="16" customFormat="1" ht="13.5">
      <c r="C239" s="25"/>
      <c r="D239" s="25"/>
      <c r="E239" s="25"/>
      <c r="F239" s="25"/>
      <c r="H239" s="25"/>
      <c r="I239" s="25"/>
      <c r="J239" s="25"/>
      <c r="K239" s="25"/>
      <c r="L239" s="52"/>
      <c r="M239" s="57"/>
      <c r="N239" s="58"/>
      <c r="O239" s="23"/>
      <c r="P239" s="33"/>
      <c r="R239" s="100"/>
    </row>
    <row r="240" spans="3:18" s="16" customFormat="1" ht="13.5">
      <c r="C240" s="25"/>
      <c r="D240" s="25"/>
      <c r="E240" s="25"/>
      <c r="F240" s="25"/>
      <c r="H240" s="25"/>
      <c r="I240" s="25"/>
      <c r="J240" s="25"/>
      <c r="K240" s="25"/>
      <c r="L240" s="52"/>
      <c r="M240" s="57"/>
      <c r="N240" s="58"/>
      <c r="O240" s="23"/>
      <c r="P240" s="33"/>
      <c r="R240" s="100"/>
    </row>
    <row r="241" spans="3:18" s="16" customFormat="1" ht="13.5">
      <c r="C241" s="25"/>
      <c r="D241" s="25"/>
      <c r="E241" s="25"/>
      <c r="F241" s="25"/>
      <c r="H241" s="25"/>
      <c r="I241" s="25"/>
      <c r="J241" s="25"/>
      <c r="K241" s="25"/>
      <c r="L241" s="52"/>
      <c r="M241" s="57"/>
      <c r="N241" s="58"/>
      <c r="O241" s="23"/>
      <c r="P241" s="33"/>
      <c r="R241" s="100"/>
    </row>
    <row r="242" spans="3:18" s="16" customFormat="1" ht="13.5">
      <c r="C242" s="25"/>
      <c r="D242" s="25"/>
      <c r="E242" s="25"/>
      <c r="F242" s="25"/>
      <c r="H242" s="25"/>
      <c r="I242" s="25"/>
      <c r="J242" s="25"/>
      <c r="K242" s="25"/>
      <c r="L242" s="52"/>
      <c r="M242" s="57"/>
      <c r="N242" s="58"/>
      <c r="O242" s="23"/>
      <c r="P242" s="33"/>
      <c r="R242" s="100"/>
    </row>
    <row r="243" spans="3:18" s="16" customFormat="1" ht="13.5">
      <c r="C243" s="25"/>
      <c r="D243" s="25"/>
      <c r="E243" s="25"/>
      <c r="F243" s="25"/>
      <c r="H243" s="25"/>
      <c r="I243" s="25"/>
      <c r="J243" s="25"/>
      <c r="K243" s="25"/>
      <c r="L243" s="52"/>
      <c r="M243" s="57"/>
      <c r="N243" s="58"/>
      <c r="O243" s="23"/>
      <c r="P243" s="33"/>
      <c r="R243" s="100"/>
    </row>
    <row r="244" spans="3:18" s="16" customFormat="1" ht="13.5">
      <c r="C244" s="25"/>
      <c r="D244" s="25"/>
      <c r="E244" s="25"/>
      <c r="F244" s="25"/>
      <c r="H244" s="25"/>
      <c r="I244" s="25"/>
      <c r="J244" s="25"/>
      <c r="K244" s="25"/>
      <c r="L244" s="52"/>
      <c r="M244" s="57"/>
      <c r="N244" s="58"/>
      <c r="O244" s="23"/>
      <c r="P244" s="33"/>
      <c r="R244" s="100"/>
    </row>
    <row r="245" spans="3:18" s="16" customFormat="1" ht="13.5">
      <c r="C245" s="25"/>
      <c r="D245" s="25"/>
      <c r="E245" s="25"/>
      <c r="F245" s="25"/>
      <c r="H245" s="25"/>
      <c r="I245" s="25"/>
      <c r="J245" s="25"/>
      <c r="K245" s="25"/>
      <c r="L245" s="52"/>
      <c r="M245" s="57"/>
      <c r="N245" s="58"/>
      <c r="O245" s="23"/>
      <c r="P245" s="33"/>
      <c r="R245" s="100"/>
    </row>
    <row r="246" spans="3:18" s="16" customFormat="1" ht="13.5">
      <c r="C246" s="25"/>
      <c r="D246" s="25"/>
      <c r="E246" s="25"/>
      <c r="F246" s="25"/>
      <c r="H246" s="25"/>
      <c r="I246" s="25"/>
      <c r="J246" s="25"/>
      <c r="K246" s="25"/>
      <c r="L246" s="52"/>
      <c r="M246" s="57"/>
      <c r="N246" s="58"/>
      <c r="O246" s="23"/>
      <c r="P246" s="33"/>
      <c r="R246" s="100"/>
    </row>
    <row r="247" spans="3:18" s="16" customFormat="1" ht="13.5">
      <c r="C247" s="25"/>
      <c r="D247" s="25"/>
      <c r="E247" s="25"/>
      <c r="F247" s="25"/>
      <c r="H247" s="25"/>
      <c r="I247" s="25"/>
      <c r="J247" s="25"/>
      <c r="K247" s="25"/>
      <c r="L247" s="52"/>
      <c r="M247" s="57"/>
      <c r="N247" s="58"/>
      <c r="O247" s="23"/>
      <c r="P247" s="33"/>
      <c r="R247" s="100"/>
    </row>
    <row r="248" spans="3:18" s="16" customFormat="1" ht="13.5">
      <c r="C248" s="25"/>
      <c r="D248" s="25"/>
      <c r="E248" s="25"/>
      <c r="F248" s="25"/>
      <c r="H248" s="25"/>
      <c r="I248" s="25"/>
      <c r="J248" s="25"/>
      <c r="K248" s="25"/>
      <c r="L248" s="52"/>
      <c r="M248" s="57"/>
      <c r="N248" s="58"/>
      <c r="O248" s="23"/>
      <c r="P248" s="33"/>
      <c r="R248" s="100"/>
    </row>
    <row r="249" spans="3:18" s="16" customFormat="1" ht="13.5">
      <c r="C249" s="25"/>
      <c r="D249" s="25"/>
      <c r="E249" s="25"/>
      <c r="F249" s="25"/>
      <c r="H249" s="25"/>
      <c r="I249" s="25"/>
      <c r="J249" s="25"/>
      <c r="K249" s="25"/>
      <c r="L249" s="52"/>
      <c r="M249" s="57"/>
      <c r="N249" s="58"/>
      <c r="O249" s="23"/>
      <c r="P249" s="33"/>
      <c r="R249" s="100"/>
    </row>
    <row r="250" spans="3:18" s="16" customFormat="1" ht="13.5">
      <c r="C250" s="25"/>
      <c r="D250" s="25"/>
      <c r="E250" s="25"/>
      <c r="F250" s="25"/>
      <c r="H250" s="25"/>
      <c r="I250" s="25"/>
      <c r="J250" s="25"/>
      <c r="K250" s="25"/>
      <c r="L250" s="52"/>
      <c r="M250" s="57"/>
      <c r="N250" s="58"/>
      <c r="O250" s="23"/>
      <c r="P250" s="33"/>
      <c r="R250" s="100"/>
    </row>
    <row r="251" spans="3:18" s="16" customFormat="1" ht="13.5">
      <c r="C251" s="25"/>
      <c r="D251" s="25"/>
      <c r="E251" s="25"/>
      <c r="F251" s="25"/>
      <c r="H251" s="25"/>
      <c r="I251" s="25"/>
      <c r="J251" s="25"/>
      <c r="K251" s="25"/>
      <c r="L251" s="52"/>
      <c r="M251" s="57"/>
      <c r="N251" s="58"/>
      <c r="O251" s="23"/>
      <c r="P251" s="33"/>
      <c r="R251" s="100"/>
    </row>
    <row r="252" spans="3:18" s="16" customFormat="1" ht="13.5">
      <c r="C252" s="25"/>
      <c r="D252" s="25"/>
      <c r="E252" s="25"/>
      <c r="F252" s="25"/>
      <c r="H252" s="25"/>
      <c r="I252" s="25"/>
      <c r="J252" s="25"/>
      <c r="K252" s="25"/>
      <c r="L252" s="52"/>
      <c r="M252" s="57"/>
      <c r="N252" s="58"/>
      <c r="O252" s="23"/>
      <c r="P252" s="33"/>
      <c r="R252" s="100"/>
    </row>
    <row r="253" spans="3:18" s="16" customFormat="1" ht="13.5">
      <c r="C253" s="25"/>
      <c r="D253" s="25"/>
      <c r="E253" s="25"/>
      <c r="F253" s="25"/>
      <c r="H253" s="25"/>
      <c r="I253" s="25"/>
      <c r="J253" s="25"/>
      <c r="K253" s="25"/>
      <c r="L253" s="52"/>
      <c r="M253" s="57"/>
      <c r="N253" s="58"/>
      <c r="O253" s="23"/>
      <c r="P253" s="33"/>
      <c r="R253" s="100"/>
    </row>
    <row r="254" spans="3:18" s="16" customFormat="1" ht="13.5">
      <c r="C254" s="25"/>
      <c r="D254" s="25"/>
      <c r="E254" s="25"/>
      <c r="F254" s="25"/>
      <c r="H254" s="25"/>
      <c r="I254" s="25"/>
      <c r="J254" s="25"/>
      <c r="K254" s="25"/>
      <c r="L254" s="52"/>
      <c r="M254" s="57"/>
      <c r="N254" s="58"/>
      <c r="O254" s="23"/>
      <c r="P254" s="33"/>
      <c r="R254" s="100"/>
    </row>
    <row r="255" spans="3:18" s="16" customFormat="1" ht="13.5">
      <c r="C255" s="25"/>
      <c r="D255" s="25"/>
      <c r="E255" s="25"/>
      <c r="F255" s="25"/>
      <c r="H255" s="25"/>
      <c r="I255" s="25"/>
      <c r="J255" s="25"/>
      <c r="K255" s="25"/>
      <c r="L255" s="52"/>
      <c r="M255" s="57"/>
      <c r="N255" s="58"/>
      <c r="O255" s="23"/>
      <c r="P255" s="33"/>
      <c r="R255" s="100"/>
    </row>
    <row r="256" spans="3:18" s="16" customFormat="1" ht="13.5">
      <c r="C256" s="25"/>
      <c r="D256" s="25"/>
      <c r="E256" s="25"/>
      <c r="F256" s="25"/>
      <c r="H256" s="25"/>
      <c r="I256" s="25"/>
      <c r="J256" s="25"/>
      <c r="K256" s="25"/>
      <c r="L256" s="52"/>
      <c r="M256" s="57"/>
      <c r="N256" s="58"/>
      <c r="O256" s="23"/>
      <c r="P256" s="33"/>
      <c r="R256" s="100"/>
    </row>
    <row r="257" spans="3:18" s="16" customFormat="1" ht="13.5">
      <c r="C257" s="25"/>
      <c r="D257" s="25"/>
      <c r="E257" s="25"/>
      <c r="F257" s="25"/>
      <c r="H257" s="25"/>
      <c r="I257" s="25"/>
      <c r="J257" s="25"/>
      <c r="K257" s="25"/>
      <c r="L257" s="52"/>
      <c r="M257" s="57"/>
      <c r="N257" s="58"/>
      <c r="O257" s="23"/>
      <c r="P257" s="33"/>
      <c r="R257" s="100"/>
    </row>
    <row r="258" spans="3:18" s="16" customFormat="1" ht="13.5">
      <c r="C258" s="25"/>
      <c r="D258" s="25"/>
      <c r="E258" s="25"/>
      <c r="F258" s="25"/>
      <c r="H258" s="25"/>
      <c r="I258" s="25"/>
      <c r="J258" s="25"/>
      <c r="K258" s="25"/>
      <c r="L258" s="52"/>
      <c r="M258" s="57"/>
      <c r="N258" s="58"/>
      <c r="O258" s="23"/>
      <c r="P258" s="33"/>
      <c r="R258" s="100"/>
    </row>
    <row r="259" spans="3:18" s="16" customFormat="1" ht="13.5">
      <c r="C259" s="25"/>
      <c r="D259" s="25"/>
      <c r="E259" s="25"/>
      <c r="F259" s="25"/>
      <c r="H259" s="25"/>
      <c r="I259" s="25"/>
      <c r="J259" s="25"/>
      <c r="K259" s="25"/>
      <c r="L259" s="52"/>
      <c r="M259" s="57"/>
      <c r="N259" s="58"/>
      <c r="O259" s="23"/>
      <c r="P259" s="33"/>
      <c r="R259" s="100"/>
    </row>
    <row r="260" spans="3:18" s="16" customFormat="1" ht="13.5">
      <c r="C260" s="25"/>
      <c r="D260" s="25"/>
      <c r="E260" s="25"/>
      <c r="F260" s="25"/>
      <c r="H260" s="25"/>
      <c r="I260" s="25"/>
      <c r="J260" s="25"/>
      <c r="K260" s="25"/>
      <c r="L260" s="52"/>
      <c r="M260" s="57"/>
      <c r="N260" s="58"/>
      <c r="O260" s="23"/>
      <c r="P260" s="33"/>
      <c r="R260" s="100"/>
    </row>
    <row r="261" spans="3:18" s="16" customFormat="1" ht="13.5">
      <c r="C261" s="25"/>
      <c r="D261" s="25"/>
      <c r="E261" s="25"/>
      <c r="F261" s="25"/>
      <c r="H261" s="25"/>
      <c r="I261" s="25"/>
      <c r="J261" s="25"/>
      <c r="K261" s="25"/>
      <c r="L261" s="52"/>
      <c r="M261" s="57"/>
      <c r="N261" s="58"/>
      <c r="O261" s="23"/>
      <c r="P261" s="33"/>
      <c r="R261" s="100"/>
    </row>
    <row r="262" spans="3:18" s="16" customFormat="1" ht="13.5">
      <c r="C262" s="25"/>
      <c r="D262" s="25"/>
      <c r="E262" s="25"/>
      <c r="F262" s="25"/>
      <c r="H262" s="25"/>
      <c r="I262" s="25"/>
      <c r="J262" s="25"/>
      <c r="K262" s="25"/>
      <c r="L262" s="52"/>
      <c r="M262" s="57"/>
      <c r="N262" s="58"/>
      <c r="O262" s="23"/>
      <c r="P262" s="33"/>
      <c r="R262" s="100"/>
    </row>
    <row r="263" spans="3:18" s="16" customFormat="1" ht="13.5">
      <c r="C263" s="25"/>
      <c r="D263" s="25"/>
      <c r="E263" s="25"/>
      <c r="F263" s="25"/>
      <c r="H263" s="25"/>
      <c r="I263" s="25"/>
      <c r="J263" s="25"/>
      <c r="K263" s="25"/>
      <c r="L263" s="52"/>
      <c r="M263" s="57"/>
      <c r="N263" s="58"/>
      <c r="O263" s="23"/>
      <c r="P263" s="33"/>
      <c r="R263" s="100"/>
    </row>
    <row r="264" spans="3:18" s="16" customFormat="1" ht="13.5">
      <c r="C264" s="25"/>
      <c r="D264" s="25"/>
      <c r="E264" s="25"/>
      <c r="F264" s="25"/>
      <c r="H264" s="25"/>
      <c r="I264" s="25"/>
      <c r="J264" s="25"/>
      <c r="K264" s="25"/>
      <c r="L264" s="52"/>
      <c r="M264" s="57"/>
      <c r="N264" s="58"/>
      <c r="O264" s="23"/>
      <c r="P264" s="33"/>
      <c r="R264" s="100"/>
    </row>
    <row r="265" spans="3:18" s="16" customFormat="1" ht="13.5">
      <c r="C265" s="25"/>
      <c r="D265" s="25"/>
      <c r="E265" s="25"/>
      <c r="F265" s="25"/>
      <c r="H265" s="25"/>
      <c r="I265" s="25"/>
      <c r="J265" s="25"/>
      <c r="K265" s="25"/>
      <c r="L265" s="52"/>
      <c r="M265" s="57"/>
      <c r="N265" s="58"/>
      <c r="O265" s="23"/>
      <c r="P265" s="33"/>
      <c r="R265" s="100"/>
    </row>
    <row r="266" spans="3:18" s="16" customFormat="1" ht="13.5">
      <c r="C266" s="25"/>
      <c r="D266" s="25"/>
      <c r="E266" s="25"/>
      <c r="F266" s="25"/>
      <c r="H266" s="25"/>
      <c r="I266" s="25"/>
      <c r="J266" s="25"/>
      <c r="K266" s="25"/>
      <c r="L266" s="52"/>
      <c r="M266" s="57"/>
      <c r="N266" s="58"/>
      <c r="O266" s="23"/>
      <c r="P266" s="33"/>
      <c r="R266" s="100"/>
    </row>
    <row r="267" spans="3:18" s="16" customFormat="1" ht="13.5">
      <c r="C267" s="25"/>
      <c r="D267" s="25"/>
      <c r="E267" s="25"/>
      <c r="F267" s="25"/>
      <c r="H267" s="25"/>
      <c r="I267" s="25"/>
      <c r="J267" s="25"/>
      <c r="K267" s="25"/>
      <c r="L267" s="52"/>
      <c r="M267" s="57"/>
      <c r="N267" s="58"/>
      <c r="O267" s="23"/>
      <c r="P267" s="33"/>
      <c r="R267" s="100"/>
    </row>
    <row r="268" spans="3:18" s="16" customFormat="1" ht="13.5">
      <c r="C268" s="25"/>
      <c r="D268" s="25"/>
      <c r="E268" s="25"/>
      <c r="F268" s="25"/>
      <c r="H268" s="25"/>
      <c r="I268" s="25"/>
      <c r="J268" s="25"/>
      <c r="K268" s="25"/>
      <c r="L268" s="52"/>
      <c r="M268" s="57"/>
      <c r="N268" s="58"/>
      <c r="O268" s="23"/>
      <c r="P268" s="33"/>
      <c r="R268" s="100"/>
    </row>
    <row r="269" spans="3:18" s="16" customFormat="1" ht="13.5">
      <c r="C269" s="25"/>
      <c r="D269" s="25"/>
      <c r="E269" s="25"/>
      <c r="F269" s="25"/>
      <c r="H269" s="25"/>
      <c r="I269" s="25"/>
      <c r="J269" s="25"/>
      <c r="K269" s="25"/>
      <c r="L269" s="52"/>
      <c r="M269" s="57"/>
      <c r="N269" s="58"/>
      <c r="O269" s="23"/>
      <c r="P269" s="33"/>
      <c r="R269" s="100"/>
    </row>
    <row r="270" spans="3:18" s="16" customFormat="1" ht="13.5">
      <c r="C270" s="25"/>
      <c r="D270" s="25"/>
      <c r="E270" s="25"/>
      <c r="F270" s="25"/>
      <c r="H270" s="25"/>
      <c r="I270" s="25"/>
      <c r="J270" s="25"/>
      <c r="K270" s="25"/>
      <c r="L270" s="52"/>
      <c r="M270" s="57"/>
      <c r="N270" s="58"/>
      <c r="O270" s="23"/>
      <c r="P270" s="33"/>
      <c r="R270" s="100"/>
    </row>
    <row r="271" spans="3:18" s="16" customFormat="1" ht="13.5">
      <c r="C271" s="25"/>
      <c r="D271" s="25"/>
      <c r="E271" s="25"/>
      <c r="F271" s="25"/>
      <c r="H271" s="25"/>
      <c r="I271" s="25"/>
      <c r="J271" s="25"/>
      <c r="K271" s="25"/>
      <c r="L271" s="52"/>
      <c r="M271" s="57"/>
      <c r="N271" s="58"/>
      <c r="O271" s="23"/>
      <c r="P271" s="33"/>
      <c r="R271" s="100"/>
    </row>
    <row r="272" spans="3:18" s="16" customFormat="1" ht="13.5">
      <c r="C272" s="25"/>
      <c r="D272" s="25"/>
      <c r="E272" s="25"/>
      <c r="F272" s="25"/>
      <c r="H272" s="25"/>
      <c r="I272" s="25"/>
      <c r="J272" s="25"/>
      <c r="K272" s="25"/>
      <c r="L272" s="52"/>
      <c r="M272" s="57"/>
      <c r="N272" s="58"/>
      <c r="O272" s="23"/>
      <c r="P272" s="33"/>
      <c r="R272" s="100"/>
    </row>
    <row r="273" spans="3:18" s="16" customFormat="1" ht="13.5">
      <c r="C273" s="25"/>
      <c r="D273" s="25"/>
      <c r="E273" s="25"/>
      <c r="F273" s="25"/>
      <c r="H273" s="25"/>
      <c r="I273" s="25"/>
      <c r="J273" s="25"/>
      <c r="K273" s="25"/>
      <c r="L273" s="52"/>
      <c r="M273" s="57"/>
      <c r="N273" s="58"/>
      <c r="O273" s="23"/>
      <c r="P273" s="33"/>
      <c r="R273" s="100"/>
    </row>
    <row r="274" spans="3:18" s="16" customFormat="1" ht="13.5">
      <c r="C274" s="25"/>
      <c r="D274" s="25"/>
      <c r="E274" s="25"/>
      <c r="F274" s="25"/>
      <c r="H274" s="25"/>
      <c r="I274" s="25"/>
      <c r="J274" s="25"/>
      <c r="K274" s="25"/>
      <c r="L274" s="52"/>
      <c r="M274" s="57"/>
      <c r="N274" s="58"/>
      <c r="O274" s="23"/>
      <c r="P274" s="33"/>
      <c r="R274" s="100"/>
    </row>
    <row r="275" spans="3:18" s="16" customFormat="1" ht="13.5">
      <c r="C275" s="25"/>
      <c r="D275" s="25"/>
      <c r="E275" s="25"/>
      <c r="F275" s="25"/>
      <c r="H275" s="25"/>
      <c r="I275" s="25"/>
      <c r="J275" s="25"/>
      <c r="K275" s="25"/>
      <c r="L275" s="52"/>
      <c r="M275" s="57"/>
      <c r="N275" s="58"/>
      <c r="O275" s="23"/>
      <c r="P275" s="33"/>
      <c r="R275" s="100"/>
    </row>
    <row r="276" spans="3:18" s="16" customFormat="1" ht="13.5">
      <c r="C276" s="25"/>
      <c r="D276" s="25"/>
      <c r="E276" s="25"/>
      <c r="F276" s="25"/>
      <c r="H276" s="25"/>
      <c r="I276" s="25"/>
      <c r="J276" s="25"/>
      <c r="K276" s="25"/>
      <c r="L276" s="52"/>
      <c r="M276" s="57"/>
      <c r="N276" s="58"/>
      <c r="O276" s="23"/>
      <c r="P276" s="33"/>
      <c r="R276" s="100"/>
    </row>
    <row r="277" spans="3:18" s="16" customFormat="1" ht="13.5">
      <c r="C277" s="25"/>
      <c r="D277" s="25"/>
      <c r="E277" s="25"/>
      <c r="F277" s="25"/>
      <c r="H277" s="25"/>
      <c r="I277" s="25"/>
      <c r="J277" s="25"/>
      <c r="K277" s="25"/>
      <c r="L277" s="52"/>
      <c r="M277" s="57"/>
      <c r="N277" s="58"/>
      <c r="O277" s="23"/>
      <c r="P277" s="33"/>
      <c r="R277" s="100"/>
    </row>
    <row r="278" spans="3:18" s="16" customFormat="1" ht="13.5">
      <c r="C278" s="25"/>
      <c r="D278" s="25"/>
      <c r="E278" s="25"/>
      <c r="F278" s="25"/>
      <c r="H278" s="25"/>
      <c r="I278" s="25"/>
      <c r="J278" s="25"/>
      <c r="K278" s="25"/>
      <c r="L278" s="52"/>
      <c r="M278" s="57"/>
      <c r="N278" s="58"/>
      <c r="O278" s="23"/>
      <c r="P278" s="33"/>
      <c r="R278" s="100"/>
    </row>
    <row r="279" spans="3:18" s="16" customFormat="1" ht="13.5">
      <c r="C279" s="25"/>
      <c r="D279" s="25"/>
      <c r="E279" s="25"/>
      <c r="F279" s="25"/>
      <c r="H279" s="25"/>
      <c r="I279" s="25"/>
      <c r="J279" s="25"/>
      <c r="K279" s="25"/>
      <c r="L279" s="52"/>
      <c r="M279" s="57"/>
      <c r="N279" s="58"/>
      <c r="O279" s="23"/>
      <c r="P279" s="33"/>
      <c r="R279" s="100"/>
    </row>
    <row r="280" spans="3:18" s="16" customFormat="1" ht="13.5">
      <c r="C280" s="25"/>
      <c r="D280" s="25"/>
      <c r="E280" s="25"/>
      <c r="F280" s="25"/>
      <c r="H280" s="25"/>
      <c r="I280" s="25"/>
      <c r="J280" s="25"/>
      <c r="K280" s="25"/>
      <c r="L280" s="52"/>
      <c r="M280" s="57"/>
      <c r="N280" s="58"/>
      <c r="O280" s="23"/>
      <c r="P280" s="33"/>
      <c r="R280" s="100"/>
    </row>
    <row r="281" spans="3:18" s="16" customFormat="1" ht="13.5">
      <c r="C281" s="25"/>
      <c r="D281" s="25"/>
      <c r="E281" s="25"/>
      <c r="F281" s="25"/>
      <c r="H281" s="25"/>
      <c r="I281" s="25"/>
      <c r="J281" s="25"/>
      <c r="K281" s="25"/>
      <c r="L281" s="52"/>
      <c r="M281" s="57"/>
      <c r="N281" s="58"/>
      <c r="O281" s="23"/>
      <c r="P281" s="33"/>
      <c r="R281" s="100"/>
    </row>
    <row r="282" spans="3:18" s="16" customFormat="1" ht="13.5">
      <c r="C282" s="25"/>
      <c r="D282" s="25"/>
      <c r="E282" s="25"/>
      <c r="F282" s="25"/>
      <c r="H282" s="25"/>
      <c r="I282" s="25"/>
      <c r="J282" s="25"/>
      <c r="K282" s="25"/>
      <c r="L282" s="52"/>
      <c r="M282" s="57"/>
      <c r="N282" s="58"/>
      <c r="O282" s="23"/>
      <c r="P282" s="33"/>
      <c r="R282" s="100"/>
    </row>
    <row r="283" spans="3:18" s="16" customFormat="1" ht="13.5">
      <c r="C283" s="25"/>
      <c r="D283" s="25"/>
      <c r="E283" s="25"/>
      <c r="F283" s="25"/>
      <c r="H283" s="25"/>
      <c r="I283" s="25"/>
      <c r="J283" s="25"/>
      <c r="K283" s="25"/>
      <c r="L283" s="52"/>
      <c r="M283" s="57"/>
      <c r="N283" s="58"/>
      <c r="O283" s="23"/>
      <c r="P283" s="33"/>
      <c r="R283" s="100"/>
    </row>
    <row r="284" spans="3:18" s="16" customFormat="1" ht="13.5">
      <c r="C284" s="25"/>
      <c r="D284" s="25"/>
      <c r="E284" s="25"/>
      <c r="F284" s="25"/>
      <c r="H284" s="25"/>
      <c r="I284" s="25"/>
      <c r="J284" s="25"/>
      <c r="K284" s="25"/>
      <c r="L284" s="52"/>
      <c r="M284" s="57"/>
      <c r="N284" s="58"/>
      <c r="O284" s="23"/>
      <c r="P284" s="33"/>
      <c r="R284" s="100"/>
    </row>
    <row r="285" spans="3:18" s="16" customFormat="1" ht="13.5">
      <c r="C285" s="25"/>
      <c r="D285" s="25"/>
      <c r="E285" s="25"/>
      <c r="F285" s="25"/>
      <c r="H285" s="25"/>
      <c r="I285" s="25"/>
      <c r="J285" s="25"/>
      <c r="K285" s="25"/>
      <c r="L285" s="52"/>
      <c r="M285" s="57"/>
      <c r="N285" s="58"/>
      <c r="O285" s="23"/>
      <c r="P285" s="33"/>
      <c r="R285" s="100"/>
    </row>
    <row r="286" spans="3:18" s="16" customFormat="1" ht="13.5">
      <c r="C286" s="25"/>
      <c r="D286" s="25"/>
      <c r="E286" s="25"/>
      <c r="F286" s="25"/>
      <c r="H286" s="25"/>
      <c r="I286" s="25"/>
      <c r="J286" s="25"/>
      <c r="K286" s="25"/>
      <c r="L286" s="52"/>
      <c r="M286" s="57"/>
      <c r="N286" s="58"/>
      <c r="O286" s="23"/>
      <c r="P286" s="33"/>
      <c r="R286" s="100"/>
    </row>
    <row r="287" spans="3:18" s="16" customFormat="1" ht="13.5">
      <c r="C287" s="25"/>
      <c r="D287" s="25"/>
      <c r="E287" s="25"/>
      <c r="F287" s="25"/>
      <c r="H287" s="25"/>
      <c r="I287" s="25"/>
      <c r="J287" s="25"/>
      <c r="K287" s="25"/>
      <c r="L287" s="52"/>
      <c r="M287" s="57"/>
      <c r="N287" s="58"/>
      <c r="O287" s="23"/>
      <c r="P287" s="33"/>
      <c r="R287" s="100"/>
    </row>
    <row r="288" spans="3:18" s="16" customFormat="1" ht="13.5">
      <c r="C288" s="25"/>
      <c r="D288" s="25"/>
      <c r="E288" s="25"/>
      <c r="F288" s="25"/>
      <c r="H288" s="25"/>
      <c r="I288" s="25"/>
      <c r="J288" s="25"/>
      <c r="K288" s="25"/>
      <c r="L288" s="52"/>
      <c r="M288" s="57"/>
      <c r="N288" s="58"/>
      <c r="O288" s="23"/>
      <c r="P288" s="33"/>
      <c r="R288" s="100"/>
    </row>
    <row r="289" spans="3:18" s="16" customFormat="1" ht="13.5">
      <c r="C289" s="25"/>
      <c r="D289" s="25"/>
      <c r="E289" s="25"/>
      <c r="F289" s="25"/>
      <c r="H289" s="25"/>
      <c r="I289" s="25"/>
      <c r="J289" s="25"/>
      <c r="K289" s="25"/>
      <c r="L289" s="52"/>
      <c r="M289" s="57"/>
      <c r="N289" s="58"/>
      <c r="O289" s="23"/>
      <c r="P289" s="33"/>
      <c r="R289" s="100"/>
    </row>
    <row r="290" spans="3:18" s="16" customFormat="1" ht="13.5">
      <c r="C290" s="25"/>
      <c r="D290" s="25"/>
      <c r="E290" s="25"/>
      <c r="F290" s="25"/>
      <c r="H290" s="25"/>
      <c r="I290" s="25"/>
      <c r="J290" s="25"/>
      <c r="K290" s="25"/>
      <c r="L290" s="52"/>
      <c r="M290" s="57"/>
      <c r="N290" s="58"/>
      <c r="O290" s="23"/>
      <c r="P290" s="33"/>
      <c r="R290" s="100"/>
    </row>
    <row r="291" spans="3:18" s="16" customFormat="1" ht="13.5">
      <c r="C291" s="25"/>
      <c r="D291" s="25"/>
      <c r="E291" s="25"/>
      <c r="F291" s="25"/>
      <c r="H291" s="25"/>
      <c r="I291" s="25"/>
      <c r="J291" s="25"/>
      <c r="K291" s="25"/>
      <c r="L291" s="52"/>
      <c r="M291" s="57"/>
      <c r="N291" s="58"/>
      <c r="O291" s="23"/>
      <c r="P291" s="33"/>
      <c r="R291" s="100"/>
    </row>
    <row r="292" spans="3:18" s="16" customFormat="1" ht="13.5">
      <c r="C292" s="25"/>
      <c r="D292" s="25"/>
      <c r="E292" s="25"/>
      <c r="F292" s="25"/>
      <c r="H292" s="25"/>
      <c r="I292" s="25"/>
      <c r="J292" s="25"/>
      <c r="K292" s="25"/>
      <c r="L292" s="52"/>
      <c r="M292" s="57"/>
      <c r="N292" s="58"/>
      <c r="O292" s="23"/>
      <c r="P292" s="33"/>
      <c r="R292" s="100"/>
    </row>
    <row r="293" spans="3:18" s="16" customFormat="1" ht="13.5">
      <c r="C293" s="25"/>
      <c r="D293" s="25"/>
      <c r="E293" s="25"/>
      <c r="F293" s="25"/>
      <c r="H293" s="25"/>
      <c r="I293" s="25"/>
      <c r="J293" s="25"/>
      <c r="K293" s="25"/>
      <c r="L293" s="52"/>
      <c r="M293" s="57"/>
      <c r="N293" s="58"/>
      <c r="O293" s="23"/>
      <c r="P293" s="33"/>
      <c r="R293" s="100"/>
    </row>
    <row r="294" spans="3:18" s="16" customFormat="1" ht="13.5">
      <c r="C294" s="25"/>
      <c r="D294" s="25"/>
      <c r="E294" s="25"/>
      <c r="F294" s="25"/>
      <c r="H294" s="25"/>
      <c r="I294" s="25"/>
      <c r="J294" s="25"/>
      <c r="K294" s="25"/>
      <c r="L294" s="52"/>
      <c r="M294" s="57"/>
      <c r="N294" s="58"/>
      <c r="O294" s="23"/>
      <c r="P294" s="33"/>
      <c r="R294" s="100"/>
    </row>
    <row r="295" spans="3:18" s="16" customFormat="1" ht="13.5">
      <c r="C295" s="25"/>
      <c r="D295" s="25"/>
      <c r="E295" s="25"/>
      <c r="F295" s="25"/>
      <c r="H295" s="25"/>
      <c r="I295" s="25"/>
      <c r="J295" s="25"/>
      <c r="K295" s="25"/>
      <c r="L295" s="52"/>
      <c r="M295" s="57"/>
      <c r="N295" s="58"/>
      <c r="O295" s="23"/>
      <c r="P295" s="33"/>
      <c r="R295" s="100"/>
    </row>
    <row r="296" spans="3:18" s="16" customFormat="1" ht="13.5">
      <c r="C296" s="25"/>
      <c r="D296" s="25"/>
      <c r="E296" s="25"/>
      <c r="F296" s="25"/>
      <c r="H296" s="25"/>
      <c r="I296" s="25"/>
      <c r="J296" s="25"/>
      <c r="K296" s="25"/>
      <c r="L296" s="52"/>
      <c r="M296" s="57"/>
      <c r="N296" s="58"/>
      <c r="O296" s="23"/>
      <c r="P296" s="33"/>
      <c r="R296" s="100"/>
    </row>
    <row r="297" spans="3:18" s="16" customFormat="1" ht="13.5">
      <c r="C297" s="25"/>
      <c r="D297" s="25"/>
      <c r="E297" s="25"/>
      <c r="F297" s="25"/>
      <c r="H297" s="25"/>
      <c r="I297" s="25"/>
      <c r="J297" s="25"/>
      <c r="K297" s="25"/>
      <c r="L297" s="52"/>
      <c r="M297" s="57"/>
      <c r="N297" s="58"/>
      <c r="O297" s="23"/>
      <c r="P297" s="33"/>
      <c r="R297" s="100"/>
    </row>
    <row r="298" spans="3:18" s="16" customFormat="1" ht="13.5">
      <c r="C298" s="25"/>
      <c r="D298" s="25"/>
      <c r="E298" s="25"/>
      <c r="F298" s="25"/>
      <c r="H298" s="25"/>
      <c r="I298" s="25"/>
      <c r="J298" s="25"/>
      <c r="K298" s="25"/>
      <c r="L298" s="52"/>
      <c r="M298" s="57"/>
      <c r="N298" s="58"/>
      <c r="O298" s="23"/>
      <c r="P298" s="33"/>
      <c r="R298" s="100"/>
    </row>
    <row r="299" spans="3:18" s="16" customFormat="1" ht="13.5">
      <c r="C299" s="25"/>
      <c r="D299" s="25"/>
      <c r="E299" s="25"/>
      <c r="F299" s="25"/>
      <c r="H299" s="25"/>
      <c r="I299" s="25"/>
      <c r="J299" s="25"/>
      <c r="K299" s="25"/>
      <c r="L299" s="52"/>
      <c r="M299" s="57"/>
      <c r="N299" s="58"/>
      <c r="O299" s="23"/>
      <c r="P299" s="33"/>
      <c r="R299" s="100"/>
    </row>
    <row r="300" spans="3:18" s="16" customFormat="1" ht="13.5">
      <c r="C300" s="25"/>
      <c r="D300" s="25"/>
      <c r="E300" s="25"/>
      <c r="F300" s="25"/>
      <c r="H300" s="25"/>
      <c r="I300" s="25"/>
      <c r="J300" s="25"/>
      <c r="K300" s="25"/>
      <c r="L300" s="52"/>
      <c r="M300" s="57"/>
      <c r="N300" s="58"/>
      <c r="O300" s="23"/>
      <c r="P300" s="33"/>
      <c r="R300" s="100"/>
    </row>
    <row r="301" spans="3:18" s="16" customFormat="1" ht="13.5">
      <c r="C301" s="25"/>
      <c r="D301" s="25"/>
      <c r="E301" s="25"/>
      <c r="F301" s="25"/>
      <c r="H301" s="25"/>
      <c r="I301" s="25"/>
      <c r="J301" s="25"/>
      <c r="K301" s="25"/>
      <c r="L301" s="52"/>
      <c r="M301" s="57"/>
      <c r="N301" s="58"/>
      <c r="O301" s="23"/>
      <c r="P301" s="33"/>
      <c r="R301" s="100"/>
    </row>
    <row r="302" spans="3:18" s="16" customFormat="1" ht="13.5">
      <c r="C302" s="25"/>
      <c r="D302" s="25"/>
      <c r="E302" s="25"/>
      <c r="F302" s="25"/>
      <c r="H302" s="25"/>
      <c r="I302" s="25"/>
      <c r="J302" s="25"/>
      <c r="K302" s="25"/>
      <c r="L302" s="52"/>
      <c r="M302" s="57"/>
      <c r="N302" s="58"/>
      <c r="O302" s="23"/>
      <c r="P302" s="33"/>
      <c r="R302" s="100"/>
    </row>
    <row r="303" spans="3:18" s="16" customFormat="1" ht="13.5">
      <c r="C303" s="25"/>
      <c r="D303" s="25"/>
      <c r="E303" s="25"/>
      <c r="F303" s="25"/>
      <c r="H303" s="25"/>
      <c r="I303" s="25"/>
      <c r="J303" s="25"/>
      <c r="K303" s="25"/>
      <c r="L303" s="52"/>
      <c r="M303" s="57"/>
      <c r="N303" s="58"/>
      <c r="O303" s="23"/>
      <c r="P303" s="33"/>
      <c r="R303" s="100"/>
    </row>
    <row r="304" spans="3:18" s="16" customFormat="1" ht="13.5">
      <c r="C304" s="25"/>
      <c r="D304" s="25"/>
      <c r="E304" s="25"/>
      <c r="F304" s="25"/>
      <c r="H304" s="25"/>
      <c r="I304" s="25"/>
      <c r="J304" s="25"/>
      <c r="K304" s="25"/>
      <c r="L304" s="52"/>
      <c r="M304" s="57"/>
      <c r="N304" s="58"/>
      <c r="O304" s="23"/>
      <c r="P304" s="33"/>
      <c r="R304" s="100"/>
    </row>
    <row r="305" spans="3:18" s="16" customFormat="1" ht="13.5">
      <c r="C305" s="25"/>
      <c r="D305" s="25"/>
      <c r="E305" s="25"/>
      <c r="F305" s="25"/>
      <c r="H305" s="25"/>
      <c r="I305" s="25"/>
      <c r="J305" s="25"/>
      <c r="K305" s="25"/>
      <c r="L305" s="52"/>
      <c r="M305" s="57"/>
      <c r="N305" s="58"/>
      <c r="O305" s="23"/>
      <c r="P305" s="33"/>
      <c r="R305" s="100"/>
    </row>
    <row r="306" spans="3:18" s="16" customFormat="1" ht="13.5">
      <c r="C306" s="25"/>
      <c r="D306" s="25"/>
      <c r="E306" s="25"/>
      <c r="F306" s="25"/>
      <c r="H306" s="25"/>
      <c r="I306" s="25"/>
      <c r="J306" s="25"/>
      <c r="K306" s="25"/>
      <c r="L306" s="52"/>
      <c r="M306" s="57"/>
      <c r="N306" s="58"/>
      <c r="O306" s="23"/>
      <c r="P306" s="33"/>
      <c r="R306" s="100"/>
    </row>
    <row r="307" spans="3:18" s="16" customFormat="1" ht="13.5">
      <c r="C307" s="25"/>
      <c r="D307" s="25"/>
      <c r="E307" s="25"/>
      <c r="F307" s="25"/>
      <c r="H307" s="25"/>
      <c r="I307" s="25"/>
      <c r="J307" s="25"/>
      <c r="K307" s="25"/>
      <c r="L307" s="52"/>
      <c r="M307" s="57"/>
      <c r="N307" s="58"/>
      <c r="O307" s="23"/>
      <c r="P307" s="33"/>
      <c r="R307" s="100"/>
    </row>
    <row r="308" spans="3:18" s="16" customFormat="1" ht="13.5">
      <c r="C308" s="25"/>
      <c r="D308" s="25"/>
      <c r="E308" s="25"/>
      <c r="F308" s="25"/>
      <c r="H308" s="25"/>
      <c r="I308" s="25"/>
      <c r="J308" s="25"/>
      <c r="K308" s="25"/>
      <c r="L308" s="52"/>
      <c r="M308" s="57"/>
      <c r="N308" s="58"/>
      <c r="O308" s="23"/>
      <c r="P308" s="33"/>
      <c r="R308" s="100"/>
    </row>
    <row r="309" spans="3:18" s="16" customFormat="1" ht="13.5">
      <c r="C309" s="25"/>
      <c r="D309" s="25"/>
      <c r="E309" s="25"/>
      <c r="F309" s="25"/>
      <c r="H309" s="25"/>
      <c r="I309" s="25"/>
      <c r="J309" s="25"/>
      <c r="K309" s="25"/>
      <c r="L309" s="52"/>
      <c r="M309" s="57"/>
      <c r="N309" s="58"/>
      <c r="O309" s="23"/>
      <c r="P309" s="33"/>
      <c r="R309" s="100"/>
    </row>
    <row r="310" spans="3:18" s="16" customFormat="1" ht="13.5">
      <c r="C310" s="25"/>
      <c r="D310" s="25"/>
      <c r="E310" s="25"/>
      <c r="F310" s="25"/>
      <c r="H310" s="25"/>
      <c r="I310" s="25"/>
      <c r="J310" s="25"/>
      <c r="K310" s="25"/>
      <c r="L310" s="52"/>
      <c r="M310" s="57"/>
      <c r="N310" s="58"/>
      <c r="O310" s="23"/>
      <c r="P310" s="33"/>
      <c r="R310" s="100"/>
    </row>
    <row r="311" spans="3:18" s="16" customFormat="1" ht="13.5">
      <c r="C311" s="25"/>
      <c r="D311" s="25"/>
      <c r="E311" s="25"/>
      <c r="F311" s="25"/>
      <c r="H311" s="25"/>
      <c r="I311" s="25"/>
      <c r="J311" s="25"/>
      <c r="K311" s="25"/>
      <c r="L311" s="52"/>
      <c r="M311" s="57"/>
      <c r="N311" s="58"/>
      <c r="O311" s="23"/>
      <c r="P311" s="33"/>
      <c r="R311" s="100"/>
    </row>
    <row r="312" spans="3:18" s="16" customFormat="1" ht="13.5">
      <c r="C312" s="25"/>
      <c r="D312" s="25"/>
      <c r="E312" s="25"/>
      <c r="F312" s="25"/>
      <c r="H312" s="25"/>
      <c r="I312" s="25"/>
      <c r="J312" s="25"/>
      <c r="K312" s="25"/>
      <c r="L312" s="52"/>
      <c r="M312" s="57"/>
      <c r="N312" s="58"/>
      <c r="O312" s="23"/>
      <c r="P312" s="33"/>
      <c r="R312" s="100"/>
    </row>
    <row r="313" spans="3:18" s="16" customFormat="1" ht="13.5">
      <c r="C313" s="25"/>
      <c r="D313" s="25"/>
      <c r="E313" s="25"/>
      <c r="F313" s="25"/>
      <c r="H313" s="25"/>
      <c r="I313" s="25"/>
      <c r="J313" s="25"/>
      <c r="K313" s="25"/>
      <c r="L313" s="52"/>
      <c r="M313" s="57"/>
      <c r="N313" s="58"/>
      <c r="O313" s="23"/>
      <c r="P313" s="33"/>
      <c r="R313" s="100"/>
    </row>
    <row r="314" spans="3:18" s="16" customFormat="1" ht="13.5">
      <c r="C314" s="25"/>
      <c r="D314" s="25"/>
      <c r="E314" s="25"/>
      <c r="F314" s="25"/>
      <c r="H314" s="25"/>
      <c r="I314" s="25"/>
      <c r="J314" s="25"/>
      <c r="K314" s="25"/>
      <c r="L314" s="52"/>
      <c r="M314" s="57"/>
      <c r="N314" s="58"/>
      <c r="O314" s="23"/>
      <c r="P314" s="33"/>
      <c r="R314" s="100"/>
    </row>
    <row r="315" spans="3:18" s="16" customFormat="1" ht="13.5">
      <c r="C315" s="25"/>
      <c r="D315" s="25"/>
      <c r="E315" s="25"/>
      <c r="F315" s="25"/>
      <c r="H315" s="25"/>
      <c r="I315" s="25"/>
      <c r="J315" s="25"/>
      <c r="K315" s="25"/>
      <c r="L315" s="52"/>
      <c r="M315" s="57"/>
      <c r="N315" s="58"/>
      <c r="O315" s="23"/>
      <c r="P315" s="33"/>
      <c r="R315" s="100"/>
    </row>
    <row r="316" spans="3:18" s="16" customFormat="1" ht="13.5">
      <c r="C316" s="25"/>
      <c r="D316" s="25"/>
      <c r="E316" s="25"/>
      <c r="F316" s="25"/>
      <c r="H316" s="25"/>
      <c r="I316" s="25"/>
      <c r="J316" s="25"/>
      <c r="K316" s="25"/>
      <c r="L316" s="52"/>
      <c r="M316" s="57"/>
      <c r="N316" s="58"/>
      <c r="O316" s="23"/>
      <c r="P316" s="33"/>
      <c r="R316" s="100"/>
    </row>
    <row r="317" spans="3:18" s="16" customFormat="1" ht="13.5">
      <c r="C317" s="25"/>
      <c r="D317" s="25"/>
      <c r="E317" s="25"/>
      <c r="F317" s="25"/>
      <c r="H317" s="25"/>
      <c r="I317" s="25"/>
      <c r="J317" s="25"/>
      <c r="K317" s="25"/>
      <c r="L317" s="52"/>
      <c r="M317" s="57"/>
      <c r="N317" s="58"/>
      <c r="O317" s="23"/>
      <c r="P317" s="33"/>
      <c r="R317" s="100"/>
    </row>
    <row r="318" spans="3:18" s="16" customFormat="1" ht="13.5">
      <c r="C318" s="25"/>
      <c r="D318" s="25"/>
      <c r="E318" s="25"/>
      <c r="F318" s="25"/>
      <c r="H318" s="25"/>
      <c r="I318" s="25"/>
      <c r="J318" s="25"/>
      <c r="K318" s="25"/>
      <c r="L318" s="52"/>
      <c r="M318" s="57"/>
      <c r="N318" s="58"/>
      <c r="O318" s="23"/>
      <c r="P318" s="33"/>
      <c r="R318" s="100"/>
    </row>
    <row r="319" spans="3:18" s="16" customFormat="1" ht="13.5">
      <c r="C319" s="25"/>
      <c r="D319" s="25"/>
      <c r="E319" s="25"/>
      <c r="F319" s="25"/>
      <c r="H319" s="25"/>
      <c r="I319" s="25"/>
      <c r="J319" s="25"/>
      <c r="K319" s="25"/>
      <c r="L319" s="52"/>
      <c r="M319" s="57"/>
      <c r="N319" s="58"/>
      <c r="O319" s="23"/>
      <c r="P319" s="33"/>
      <c r="R319" s="100"/>
    </row>
    <row r="320" spans="3:18" s="16" customFormat="1" ht="13.5">
      <c r="C320" s="25"/>
      <c r="D320" s="25"/>
      <c r="E320" s="25"/>
      <c r="F320" s="25"/>
      <c r="H320" s="25"/>
      <c r="I320" s="25"/>
      <c r="J320" s="25"/>
      <c r="K320" s="25"/>
      <c r="L320" s="52"/>
      <c r="M320" s="57"/>
      <c r="N320" s="58"/>
      <c r="O320" s="23"/>
      <c r="P320" s="33"/>
      <c r="R320" s="100"/>
    </row>
    <row r="321" spans="3:18" s="16" customFormat="1" ht="13.5">
      <c r="C321" s="25"/>
      <c r="D321" s="25"/>
      <c r="E321" s="25"/>
      <c r="F321" s="25"/>
      <c r="H321" s="25"/>
      <c r="I321" s="25"/>
      <c r="J321" s="25"/>
      <c r="K321" s="25"/>
      <c r="L321" s="52"/>
      <c r="M321" s="57"/>
      <c r="N321" s="58"/>
      <c r="O321" s="23"/>
      <c r="P321" s="33"/>
      <c r="R321" s="100"/>
    </row>
    <row r="322" spans="3:18" s="16" customFormat="1" ht="13.5">
      <c r="C322" s="25"/>
      <c r="D322" s="25"/>
      <c r="E322" s="25"/>
      <c r="F322" s="25"/>
      <c r="H322" s="25"/>
      <c r="I322" s="25"/>
      <c r="J322" s="25"/>
      <c r="K322" s="25"/>
      <c r="L322" s="52"/>
      <c r="M322" s="57"/>
      <c r="N322" s="58"/>
      <c r="O322" s="23"/>
      <c r="P322" s="33"/>
      <c r="R322" s="100"/>
    </row>
    <row r="323" spans="3:18" s="16" customFormat="1" ht="13.5">
      <c r="C323" s="25"/>
      <c r="D323" s="25"/>
      <c r="E323" s="25"/>
      <c r="F323" s="25"/>
      <c r="H323" s="25"/>
      <c r="I323" s="25"/>
      <c r="J323" s="25"/>
      <c r="K323" s="25"/>
      <c r="L323" s="52"/>
      <c r="M323" s="57"/>
      <c r="N323" s="58"/>
      <c r="O323" s="23"/>
      <c r="P323" s="33"/>
      <c r="R323" s="100"/>
    </row>
    <row r="324" spans="3:18" s="16" customFormat="1" ht="13.5">
      <c r="C324" s="25"/>
      <c r="D324" s="25"/>
      <c r="E324" s="25"/>
      <c r="F324" s="25"/>
      <c r="H324" s="25"/>
      <c r="I324" s="25"/>
      <c r="J324" s="25"/>
      <c r="K324" s="25"/>
      <c r="L324" s="52"/>
      <c r="M324" s="57"/>
      <c r="N324" s="58"/>
      <c r="O324" s="23"/>
      <c r="P324" s="33"/>
      <c r="R324" s="100"/>
    </row>
    <row r="325" spans="3:18" s="16" customFormat="1" ht="13.5">
      <c r="C325" s="25"/>
      <c r="D325" s="25"/>
      <c r="E325" s="25"/>
      <c r="F325" s="25"/>
      <c r="H325" s="25"/>
      <c r="I325" s="25"/>
      <c r="J325" s="25"/>
      <c r="K325" s="25"/>
      <c r="L325" s="52"/>
      <c r="M325" s="57"/>
      <c r="N325" s="58"/>
      <c r="O325" s="23"/>
      <c r="P325" s="33"/>
      <c r="R325" s="100"/>
    </row>
    <row r="326" spans="3:18" s="16" customFormat="1" ht="13.5">
      <c r="C326" s="25"/>
      <c r="D326" s="25"/>
      <c r="E326" s="25"/>
      <c r="F326" s="25"/>
      <c r="H326" s="25"/>
      <c r="I326" s="25"/>
      <c r="J326" s="25"/>
      <c r="K326" s="25"/>
      <c r="L326" s="52"/>
      <c r="M326" s="57"/>
      <c r="N326" s="58"/>
      <c r="O326" s="23"/>
      <c r="P326" s="33"/>
      <c r="R326" s="100"/>
    </row>
    <row r="327" spans="3:18" s="16" customFormat="1" ht="13.5">
      <c r="C327" s="25"/>
      <c r="D327" s="25"/>
      <c r="E327" s="25"/>
      <c r="F327" s="25"/>
      <c r="H327" s="25"/>
      <c r="I327" s="25"/>
      <c r="J327" s="25"/>
      <c r="K327" s="25"/>
      <c r="L327" s="52"/>
      <c r="M327" s="57"/>
      <c r="N327" s="58"/>
      <c r="O327" s="23"/>
      <c r="P327" s="33"/>
      <c r="R327" s="100"/>
    </row>
    <row r="328" spans="3:18" s="16" customFormat="1" ht="13.5">
      <c r="C328" s="25"/>
      <c r="D328" s="25"/>
      <c r="E328" s="25"/>
      <c r="F328" s="25"/>
      <c r="H328" s="25"/>
      <c r="I328" s="25"/>
      <c r="J328" s="25"/>
      <c r="K328" s="25"/>
      <c r="L328" s="52"/>
      <c r="M328" s="57"/>
      <c r="N328" s="58"/>
      <c r="O328" s="23"/>
      <c r="P328" s="33"/>
      <c r="R328" s="100"/>
    </row>
    <row r="329" spans="3:18" s="16" customFormat="1" ht="13.5">
      <c r="C329" s="25"/>
      <c r="D329" s="25"/>
      <c r="E329" s="25"/>
      <c r="F329" s="25"/>
      <c r="H329" s="25"/>
      <c r="I329" s="25"/>
      <c r="J329" s="25"/>
      <c r="K329" s="25"/>
      <c r="L329" s="52"/>
      <c r="M329" s="57"/>
      <c r="N329" s="58"/>
      <c r="O329" s="23"/>
      <c r="P329" s="33"/>
      <c r="R329" s="100"/>
    </row>
    <row r="330" spans="3:18" s="16" customFormat="1" ht="13.5">
      <c r="C330" s="25"/>
      <c r="D330" s="25"/>
      <c r="E330" s="25"/>
      <c r="F330" s="25"/>
      <c r="H330" s="25"/>
      <c r="I330" s="25"/>
      <c r="J330" s="25"/>
      <c r="K330" s="25"/>
      <c r="L330" s="52"/>
      <c r="M330" s="57"/>
      <c r="N330" s="58"/>
      <c r="O330" s="23"/>
      <c r="P330" s="33"/>
      <c r="R330" s="100"/>
    </row>
    <row r="331" spans="3:18" s="16" customFormat="1" ht="13.5">
      <c r="C331" s="25"/>
      <c r="D331" s="25"/>
      <c r="E331" s="25"/>
      <c r="F331" s="25"/>
      <c r="H331" s="25"/>
      <c r="I331" s="25"/>
      <c r="J331" s="25"/>
      <c r="K331" s="25"/>
      <c r="L331" s="52"/>
      <c r="M331" s="57"/>
      <c r="N331" s="58"/>
      <c r="O331" s="23"/>
      <c r="P331" s="33"/>
      <c r="R331" s="100"/>
    </row>
    <row r="332" spans="3:18" s="16" customFormat="1" ht="13.5">
      <c r="C332" s="25"/>
      <c r="D332" s="25"/>
      <c r="E332" s="25"/>
      <c r="F332" s="25"/>
      <c r="H332" s="25"/>
      <c r="I332" s="25"/>
      <c r="J332" s="25"/>
      <c r="K332" s="25"/>
      <c r="L332" s="52"/>
      <c r="M332" s="57"/>
      <c r="N332" s="58"/>
      <c r="O332" s="23"/>
      <c r="P332" s="33"/>
      <c r="R332" s="100"/>
    </row>
    <row r="333" spans="3:18" s="16" customFormat="1" ht="13.5">
      <c r="C333" s="25"/>
      <c r="D333" s="25"/>
      <c r="E333" s="25"/>
      <c r="F333" s="25"/>
      <c r="H333" s="25"/>
      <c r="I333" s="25"/>
      <c r="J333" s="25"/>
      <c r="K333" s="25"/>
      <c r="L333" s="52"/>
      <c r="M333" s="57"/>
      <c r="N333" s="58"/>
      <c r="O333" s="23"/>
      <c r="P333" s="33"/>
      <c r="R333" s="100"/>
    </row>
    <row r="334" spans="3:18" s="16" customFormat="1" ht="13.5">
      <c r="C334" s="25"/>
      <c r="D334" s="25"/>
      <c r="E334" s="25"/>
      <c r="F334" s="25"/>
      <c r="H334" s="25"/>
      <c r="I334" s="25"/>
      <c r="J334" s="25"/>
      <c r="K334" s="25"/>
      <c r="L334" s="52"/>
      <c r="M334" s="57"/>
      <c r="N334" s="58"/>
      <c r="O334" s="23"/>
      <c r="P334" s="33"/>
      <c r="R334" s="100"/>
    </row>
    <row r="335" spans="3:18" s="16" customFormat="1" ht="13.5">
      <c r="C335" s="25"/>
      <c r="D335" s="25"/>
      <c r="E335" s="25"/>
      <c r="F335" s="25"/>
      <c r="H335" s="25"/>
      <c r="I335" s="25"/>
      <c r="J335" s="25"/>
      <c r="K335" s="25"/>
      <c r="L335" s="52"/>
      <c r="M335" s="57"/>
      <c r="N335" s="58"/>
      <c r="O335" s="23"/>
      <c r="P335" s="33"/>
      <c r="R335" s="100"/>
    </row>
    <row r="336" spans="3:18" s="16" customFormat="1" ht="13.5">
      <c r="C336" s="25"/>
      <c r="D336" s="25"/>
      <c r="E336" s="25"/>
      <c r="F336" s="25"/>
      <c r="H336" s="25"/>
      <c r="I336" s="25"/>
      <c r="J336" s="25"/>
      <c r="K336" s="25"/>
      <c r="L336" s="52"/>
      <c r="M336" s="57"/>
      <c r="N336" s="58"/>
      <c r="O336" s="23"/>
      <c r="P336" s="33"/>
      <c r="R336" s="100"/>
    </row>
    <row r="337" spans="3:18" s="16" customFormat="1" ht="13.5">
      <c r="C337" s="25"/>
      <c r="D337" s="25"/>
      <c r="E337" s="25"/>
      <c r="F337" s="25"/>
      <c r="H337" s="25"/>
      <c r="I337" s="25"/>
      <c r="J337" s="25"/>
      <c r="K337" s="25"/>
      <c r="L337" s="52"/>
      <c r="M337" s="57"/>
      <c r="N337" s="58"/>
      <c r="O337" s="23"/>
      <c r="P337" s="33"/>
      <c r="R337" s="100"/>
    </row>
    <row r="338" spans="3:18" s="16" customFormat="1" ht="13.5">
      <c r="C338" s="25"/>
      <c r="D338" s="25"/>
      <c r="E338" s="25"/>
      <c r="F338" s="25"/>
      <c r="H338" s="25"/>
      <c r="I338" s="25"/>
      <c r="J338" s="25"/>
      <c r="K338" s="25"/>
      <c r="L338" s="52"/>
      <c r="M338" s="57"/>
      <c r="N338" s="58"/>
      <c r="O338" s="23"/>
      <c r="P338" s="33"/>
      <c r="R338" s="100"/>
    </row>
    <row r="339" spans="3:18" s="16" customFormat="1" ht="13.5">
      <c r="C339" s="25"/>
      <c r="D339" s="25"/>
      <c r="E339" s="25"/>
      <c r="F339" s="25"/>
      <c r="H339" s="25"/>
      <c r="I339" s="25"/>
      <c r="J339" s="25"/>
      <c r="K339" s="25"/>
      <c r="L339" s="52"/>
      <c r="M339" s="57"/>
      <c r="N339" s="58"/>
      <c r="O339" s="23"/>
      <c r="P339" s="33"/>
      <c r="R339" s="100"/>
    </row>
    <row r="340" spans="3:18" s="16" customFormat="1" ht="13.5">
      <c r="C340" s="25"/>
      <c r="D340" s="25"/>
      <c r="E340" s="25"/>
      <c r="F340" s="25"/>
      <c r="H340" s="25"/>
      <c r="I340" s="25"/>
      <c r="J340" s="25"/>
      <c r="K340" s="25"/>
      <c r="L340" s="52"/>
      <c r="M340" s="57"/>
      <c r="N340" s="58"/>
      <c r="O340" s="23"/>
      <c r="P340" s="33"/>
      <c r="R340" s="100"/>
    </row>
    <row r="341" spans="3:18" s="16" customFormat="1" ht="13.5">
      <c r="C341" s="25"/>
      <c r="D341" s="25"/>
      <c r="E341" s="25"/>
      <c r="F341" s="25"/>
      <c r="H341" s="25"/>
      <c r="I341" s="25"/>
      <c r="J341" s="25"/>
      <c r="K341" s="25"/>
      <c r="L341" s="52"/>
      <c r="M341" s="57"/>
      <c r="N341" s="58"/>
      <c r="O341" s="23"/>
      <c r="P341" s="33"/>
      <c r="R341" s="100"/>
    </row>
  </sheetData>
  <sheetProtection selectLockedCells="1"/>
  <mergeCells count="5">
    <mergeCell ref="L38:L54"/>
    <mergeCell ref="L2:L18"/>
    <mergeCell ref="L20:L36"/>
    <mergeCell ref="L56:L72"/>
    <mergeCell ref="L74:L91"/>
  </mergeCells>
  <conditionalFormatting sqref="D3:D4 I3:I4 D9:D10 I9:I10 D15:D16 I15:I16">
    <cfRule type="cellIs" priority="121" dxfId="19" operator="equal" stopIfTrue="1">
      <formula>0</formula>
    </cfRule>
  </conditionalFormatting>
  <conditionalFormatting sqref="H3:H4 C3:C4 H9:H10 C9:C10 H15:H16 C15:C16">
    <cfRule type="cellIs" priority="122" dxfId="19" operator="equal" stopIfTrue="1">
      <formula>0</formula>
    </cfRule>
    <cfRule type="cellIs" priority="123" dxfId="119" operator="between" stopIfTrue="1">
      <formula>200</formula>
      <formula>249</formula>
    </cfRule>
    <cfRule type="cellIs" priority="124" dxfId="120" operator="between" stopIfTrue="1">
      <formula>250</formula>
      <formula>300</formula>
    </cfRule>
  </conditionalFormatting>
  <conditionalFormatting sqref="H27:H28">
    <cfRule type="cellIs" priority="118" dxfId="19" operator="equal" stopIfTrue="1">
      <formula>0</formula>
    </cfRule>
    <cfRule type="cellIs" priority="119" dxfId="119" operator="between" stopIfTrue="1">
      <formula>200</formula>
      <formula>249</formula>
    </cfRule>
    <cfRule type="cellIs" priority="120" dxfId="120" operator="between" stopIfTrue="1">
      <formula>250</formula>
      <formula>300</formula>
    </cfRule>
  </conditionalFormatting>
  <conditionalFormatting sqref="H39:H40">
    <cfRule type="cellIs" priority="114" dxfId="19" operator="equal" stopIfTrue="1">
      <formula>0</formula>
    </cfRule>
    <cfRule type="cellIs" priority="115" dxfId="119" operator="between" stopIfTrue="1">
      <formula>200</formula>
      <formula>249</formula>
    </cfRule>
    <cfRule type="cellIs" priority="116" dxfId="120" operator="between" stopIfTrue="1">
      <formula>250</formula>
      <formula>300</formula>
    </cfRule>
  </conditionalFormatting>
  <conditionalFormatting sqref="C69:C70">
    <cfRule type="cellIs" priority="110" dxfId="19" operator="equal" stopIfTrue="1">
      <formula>0</formula>
    </cfRule>
    <cfRule type="cellIs" priority="111" dxfId="119" operator="between" stopIfTrue="1">
      <formula>200</formula>
      <formula>249</formula>
    </cfRule>
    <cfRule type="cellIs" priority="112" dxfId="120" operator="between" stopIfTrue="1">
      <formula>250</formula>
      <formula>300</formula>
    </cfRule>
  </conditionalFormatting>
  <conditionalFormatting sqref="C75:C76">
    <cfRule type="cellIs" priority="106" dxfId="19" operator="equal" stopIfTrue="1">
      <formula>0</formula>
    </cfRule>
    <cfRule type="cellIs" priority="107" dxfId="119" operator="between" stopIfTrue="1">
      <formula>200</formula>
      <formula>249</formula>
    </cfRule>
    <cfRule type="cellIs" priority="108" dxfId="120" operator="between" stopIfTrue="1">
      <formula>250</formula>
      <formula>300</formula>
    </cfRule>
  </conditionalFormatting>
  <conditionalFormatting sqref="C33:C34">
    <cfRule type="cellIs" priority="102" dxfId="19" operator="equal" stopIfTrue="1">
      <formula>0</formula>
    </cfRule>
    <cfRule type="cellIs" priority="103" dxfId="119" operator="between" stopIfTrue="1">
      <formula>200</formula>
      <formula>249</formula>
    </cfRule>
    <cfRule type="cellIs" priority="104" dxfId="120" operator="between" stopIfTrue="1">
      <formula>250</formula>
      <formula>300</formula>
    </cfRule>
  </conditionalFormatting>
  <conditionalFormatting sqref="C45:C46">
    <cfRule type="cellIs" priority="98" dxfId="19" operator="equal" stopIfTrue="1">
      <formula>0</formula>
    </cfRule>
    <cfRule type="cellIs" priority="99" dxfId="119" operator="between" stopIfTrue="1">
      <formula>200</formula>
      <formula>249</formula>
    </cfRule>
    <cfRule type="cellIs" priority="100" dxfId="120" operator="between" stopIfTrue="1">
      <formula>250</formula>
      <formula>300</formula>
    </cfRule>
  </conditionalFormatting>
  <conditionalFormatting sqref="H63:H64">
    <cfRule type="cellIs" priority="94" dxfId="19" operator="equal" stopIfTrue="1">
      <formula>0</formula>
    </cfRule>
    <cfRule type="cellIs" priority="95" dxfId="119" operator="between" stopIfTrue="1">
      <formula>200</formula>
      <formula>249</formula>
    </cfRule>
    <cfRule type="cellIs" priority="96" dxfId="120" operator="between" stopIfTrue="1">
      <formula>250</formula>
      <formula>300</formula>
    </cfRule>
  </conditionalFormatting>
  <conditionalFormatting sqref="H87:H88">
    <cfRule type="cellIs" priority="90" dxfId="19" operator="equal" stopIfTrue="1">
      <formula>0</formula>
    </cfRule>
    <cfRule type="cellIs" priority="91" dxfId="119" operator="between" stopIfTrue="1">
      <formula>200</formula>
      <formula>249</formula>
    </cfRule>
    <cfRule type="cellIs" priority="92" dxfId="120" operator="between" stopIfTrue="1">
      <formula>250</formula>
      <formula>300</formula>
    </cfRule>
  </conditionalFormatting>
  <conditionalFormatting sqref="H21:H22">
    <cfRule type="cellIs" priority="86" dxfId="19" operator="equal" stopIfTrue="1">
      <formula>0</formula>
    </cfRule>
    <cfRule type="cellIs" priority="87" dxfId="119" operator="between" stopIfTrue="1">
      <formula>200</formula>
      <formula>249</formula>
    </cfRule>
    <cfRule type="cellIs" priority="88" dxfId="120" operator="between" stopIfTrue="1">
      <formula>250</formula>
      <formula>300</formula>
    </cfRule>
  </conditionalFormatting>
  <conditionalFormatting sqref="H45:H46">
    <cfRule type="cellIs" priority="82" dxfId="19" operator="equal" stopIfTrue="1">
      <formula>0</formula>
    </cfRule>
    <cfRule type="cellIs" priority="83" dxfId="119" operator="between" stopIfTrue="1">
      <formula>200</formula>
      <formula>249</formula>
    </cfRule>
    <cfRule type="cellIs" priority="84" dxfId="120" operator="between" stopIfTrue="1">
      <formula>250</formula>
      <formula>300</formula>
    </cfRule>
  </conditionalFormatting>
  <conditionalFormatting sqref="H69:H70">
    <cfRule type="cellIs" priority="78" dxfId="19" operator="equal" stopIfTrue="1">
      <formula>0</formula>
    </cfRule>
    <cfRule type="cellIs" priority="79" dxfId="119" operator="between" stopIfTrue="1">
      <formula>200</formula>
      <formula>249</formula>
    </cfRule>
    <cfRule type="cellIs" priority="80" dxfId="120" operator="between" stopIfTrue="1">
      <formula>250</formula>
      <formula>300</formula>
    </cfRule>
  </conditionalFormatting>
  <conditionalFormatting sqref="C81:C82">
    <cfRule type="cellIs" priority="74" dxfId="19" operator="equal" stopIfTrue="1">
      <formula>0</formula>
    </cfRule>
    <cfRule type="cellIs" priority="75" dxfId="119" operator="between" stopIfTrue="1">
      <formula>200</formula>
      <formula>249</formula>
    </cfRule>
    <cfRule type="cellIs" priority="76" dxfId="120" operator="between" stopIfTrue="1">
      <formula>250</formula>
      <formula>300</formula>
    </cfRule>
  </conditionalFormatting>
  <conditionalFormatting sqref="C27:C28">
    <cfRule type="cellIs" priority="70" dxfId="19" operator="equal" stopIfTrue="1">
      <formula>0</formula>
    </cfRule>
    <cfRule type="cellIs" priority="71" dxfId="119" operator="between" stopIfTrue="1">
      <formula>200</formula>
      <formula>249</formula>
    </cfRule>
    <cfRule type="cellIs" priority="72" dxfId="120" operator="between" stopIfTrue="1">
      <formula>250</formula>
      <formula>300</formula>
    </cfRule>
  </conditionalFormatting>
  <conditionalFormatting sqref="H51:H52">
    <cfRule type="cellIs" priority="66" dxfId="19" operator="equal" stopIfTrue="1">
      <formula>0</formula>
    </cfRule>
    <cfRule type="cellIs" priority="67" dxfId="119" operator="between" stopIfTrue="1">
      <formula>200</formula>
      <formula>249</formula>
    </cfRule>
    <cfRule type="cellIs" priority="68" dxfId="120" operator="between" stopIfTrue="1">
      <formula>250</formula>
      <formula>300</formula>
    </cfRule>
  </conditionalFormatting>
  <conditionalFormatting sqref="C57:C58">
    <cfRule type="cellIs" priority="62" dxfId="19" operator="equal" stopIfTrue="1">
      <formula>0</formula>
    </cfRule>
    <cfRule type="cellIs" priority="63" dxfId="119" operator="between" stopIfTrue="1">
      <formula>200</formula>
      <formula>249</formula>
    </cfRule>
    <cfRule type="cellIs" priority="64" dxfId="120" operator="between" stopIfTrue="1">
      <formula>250</formula>
      <formula>300</formula>
    </cfRule>
  </conditionalFormatting>
  <conditionalFormatting sqref="C87:C88">
    <cfRule type="cellIs" priority="58" dxfId="19" operator="equal" stopIfTrue="1">
      <formula>0</formula>
    </cfRule>
    <cfRule type="cellIs" priority="59" dxfId="119" operator="between" stopIfTrue="1">
      <formula>200</formula>
      <formula>249</formula>
    </cfRule>
    <cfRule type="cellIs" priority="60" dxfId="120" operator="between" stopIfTrue="1">
      <formula>250</formula>
      <formula>300</formula>
    </cfRule>
  </conditionalFormatting>
  <conditionalFormatting sqref="H33:H34">
    <cfRule type="cellIs" priority="54" dxfId="19" operator="equal" stopIfTrue="1">
      <formula>0</formula>
    </cfRule>
    <cfRule type="cellIs" priority="55" dxfId="119" operator="between" stopIfTrue="1">
      <formula>200</formula>
      <formula>249</formula>
    </cfRule>
    <cfRule type="cellIs" priority="56" dxfId="120" operator="between" stopIfTrue="1">
      <formula>250</formula>
      <formula>300</formula>
    </cfRule>
  </conditionalFormatting>
  <conditionalFormatting sqref="C39:C40">
    <cfRule type="cellIs" priority="50" dxfId="19" operator="equal" stopIfTrue="1">
      <formula>0</formula>
    </cfRule>
    <cfRule type="cellIs" priority="51" dxfId="119" operator="between" stopIfTrue="1">
      <formula>200</formula>
      <formula>249</formula>
    </cfRule>
    <cfRule type="cellIs" priority="52" dxfId="120" operator="between" stopIfTrue="1">
      <formula>250</formula>
      <formula>300</formula>
    </cfRule>
  </conditionalFormatting>
  <conditionalFormatting sqref="H57:H58">
    <cfRule type="cellIs" priority="46" dxfId="19" operator="equal" stopIfTrue="1">
      <formula>0</formula>
    </cfRule>
    <cfRule type="cellIs" priority="47" dxfId="119" operator="between" stopIfTrue="1">
      <formula>200</formula>
      <formula>249</formula>
    </cfRule>
    <cfRule type="cellIs" priority="48" dxfId="120" operator="between" stopIfTrue="1">
      <formula>250</formula>
      <formula>300</formula>
    </cfRule>
  </conditionalFormatting>
  <conditionalFormatting sqref="H81:H82">
    <cfRule type="cellIs" priority="42" dxfId="19" operator="equal" stopIfTrue="1">
      <formula>0</formula>
    </cfRule>
    <cfRule type="cellIs" priority="43" dxfId="119" operator="between" stopIfTrue="1">
      <formula>200</formula>
      <formula>249</formula>
    </cfRule>
    <cfRule type="cellIs" priority="44" dxfId="120" operator="between" stopIfTrue="1">
      <formula>250</formula>
      <formula>300</formula>
    </cfRule>
  </conditionalFormatting>
  <conditionalFormatting sqref="C21:C22">
    <cfRule type="cellIs" priority="38" dxfId="19" operator="equal" stopIfTrue="1">
      <formula>0</formula>
    </cfRule>
    <cfRule type="cellIs" priority="39" dxfId="119" operator="between" stopIfTrue="1">
      <formula>200</formula>
      <formula>249</formula>
    </cfRule>
    <cfRule type="cellIs" priority="40" dxfId="120" operator="between" stopIfTrue="1">
      <formula>250</formula>
      <formula>300</formula>
    </cfRule>
  </conditionalFormatting>
  <conditionalFormatting sqref="C51:C52">
    <cfRule type="cellIs" priority="34" dxfId="19" operator="equal" stopIfTrue="1">
      <formula>0</formula>
    </cfRule>
    <cfRule type="cellIs" priority="35" dxfId="119" operator="between" stopIfTrue="1">
      <formula>200</formula>
      <formula>249</formula>
    </cfRule>
    <cfRule type="cellIs" priority="36" dxfId="120" operator="between" stopIfTrue="1">
      <formula>250</formula>
      <formula>300</formula>
    </cfRule>
  </conditionalFormatting>
  <conditionalFormatting sqref="C63:C64">
    <cfRule type="cellIs" priority="30" dxfId="19" operator="equal" stopIfTrue="1">
      <formula>0</formula>
    </cfRule>
    <cfRule type="cellIs" priority="31" dxfId="119" operator="between" stopIfTrue="1">
      <formula>200</formula>
      <formula>249</formula>
    </cfRule>
    <cfRule type="cellIs" priority="32" dxfId="120" operator="between" stopIfTrue="1">
      <formula>250</formula>
      <formula>300</formula>
    </cfRule>
  </conditionalFormatting>
  <conditionalFormatting sqref="H75:H76">
    <cfRule type="cellIs" priority="26" dxfId="19" operator="equal" stopIfTrue="1">
      <formula>0</formula>
    </cfRule>
    <cfRule type="cellIs" priority="27" dxfId="119" operator="between" stopIfTrue="1">
      <formula>200</formula>
      <formula>249</formula>
    </cfRule>
    <cfRule type="cellIs" priority="28" dxfId="120" operator="between" stopIfTrue="1">
      <formula>250</formula>
      <formula>300</formula>
    </cfRule>
  </conditionalFormatting>
  <conditionalFormatting sqref="D21:D22">
    <cfRule type="cellIs" priority="24" dxfId="19" operator="equal" stopIfTrue="1">
      <formula>0</formula>
    </cfRule>
  </conditionalFormatting>
  <conditionalFormatting sqref="I21:I22">
    <cfRule type="cellIs" priority="23" dxfId="19" operator="equal" stopIfTrue="1">
      <formula>0</formula>
    </cfRule>
  </conditionalFormatting>
  <conditionalFormatting sqref="D27:D28">
    <cfRule type="cellIs" priority="22" dxfId="19" operator="equal" stopIfTrue="1">
      <formula>0</formula>
    </cfRule>
  </conditionalFormatting>
  <conditionalFormatting sqref="I27:I28">
    <cfRule type="cellIs" priority="21" dxfId="19" operator="equal" stopIfTrue="1">
      <formula>0</formula>
    </cfRule>
  </conditionalFormatting>
  <conditionalFormatting sqref="D33:D34">
    <cfRule type="cellIs" priority="20" dxfId="19" operator="equal" stopIfTrue="1">
      <formula>0</formula>
    </cfRule>
  </conditionalFormatting>
  <conditionalFormatting sqref="I33:I34">
    <cfRule type="cellIs" priority="19" dxfId="19" operator="equal" stopIfTrue="1">
      <formula>0</formula>
    </cfRule>
  </conditionalFormatting>
  <conditionalFormatting sqref="D39:D40">
    <cfRule type="cellIs" priority="18" dxfId="19" operator="equal" stopIfTrue="1">
      <formula>0</formula>
    </cfRule>
  </conditionalFormatting>
  <conditionalFormatting sqref="I39:I40">
    <cfRule type="cellIs" priority="17" dxfId="19" operator="equal" stopIfTrue="1">
      <formula>0</formula>
    </cfRule>
  </conditionalFormatting>
  <conditionalFormatting sqref="D45:D46">
    <cfRule type="cellIs" priority="16" dxfId="19" operator="equal" stopIfTrue="1">
      <formula>0</formula>
    </cfRule>
  </conditionalFormatting>
  <conditionalFormatting sqref="I45:I46">
    <cfRule type="cellIs" priority="15" dxfId="19" operator="equal" stopIfTrue="1">
      <formula>0</formula>
    </cfRule>
  </conditionalFormatting>
  <conditionalFormatting sqref="D51:D52">
    <cfRule type="cellIs" priority="14" dxfId="19" operator="equal" stopIfTrue="1">
      <formula>0</formula>
    </cfRule>
  </conditionalFormatting>
  <conditionalFormatting sqref="I51:I52">
    <cfRule type="cellIs" priority="13" dxfId="19" operator="equal" stopIfTrue="1">
      <formula>0</formula>
    </cfRule>
  </conditionalFormatting>
  <conditionalFormatting sqref="D57:D58">
    <cfRule type="cellIs" priority="12" dxfId="19" operator="equal" stopIfTrue="1">
      <formula>0</formula>
    </cfRule>
  </conditionalFormatting>
  <conditionalFormatting sqref="I57:I58">
    <cfRule type="cellIs" priority="11" dxfId="19" operator="equal" stopIfTrue="1">
      <formula>0</formula>
    </cfRule>
  </conditionalFormatting>
  <conditionalFormatting sqref="D63:D64">
    <cfRule type="cellIs" priority="10" dxfId="19" operator="equal" stopIfTrue="1">
      <formula>0</formula>
    </cfRule>
  </conditionalFormatting>
  <conditionalFormatting sqref="I63:I64">
    <cfRule type="cellIs" priority="9" dxfId="19" operator="equal" stopIfTrue="1">
      <formula>0</formula>
    </cfRule>
  </conditionalFormatting>
  <conditionalFormatting sqref="D69:D70">
    <cfRule type="cellIs" priority="8" dxfId="19" operator="equal" stopIfTrue="1">
      <formula>0</formula>
    </cfRule>
  </conditionalFormatting>
  <conditionalFormatting sqref="I69:I70">
    <cfRule type="cellIs" priority="7" dxfId="19" operator="equal" stopIfTrue="1">
      <formula>0</formula>
    </cfRule>
  </conditionalFormatting>
  <conditionalFormatting sqref="D75:D76">
    <cfRule type="cellIs" priority="6" dxfId="19" operator="equal" stopIfTrue="1">
      <formula>0</formula>
    </cfRule>
  </conditionalFormatting>
  <conditionalFormatting sqref="I75:I76">
    <cfRule type="cellIs" priority="5" dxfId="19" operator="equal" stopIfTrue="1">
      <formula>0</formula>
    </cfRule>
  </conditionalFormatting>
  <conditionalFormatting sqref="D81:D82">
    <cfRule type="cellIs" priority="4" dxfId="19" operator="equal" stopIfTrue="1">
      <formula>0</formula>
    </cfRule>
  </conditionalFormatting>
  <conditionalFormatting sqref="I81:I82">
    <cfRule type="cellIs" priority="3" dxfId="19" operator="equal" stopIfTrue="1">
      <formula>0</formula>
    </cfRule>
  </conditionalFormatting>
  <conditionalFormatting sqref="D87:D88">
    <cfRule type="cellIs" priority="2" dxfId="19" operator="equal" stopIfTrue="1">
      <formula>0</formula>
    </cfRule>
  </conditionalFormatting>
  <conditionalFormatting sqref="I87:I88">
    <cfRule type="cellIs" priority="1" dxfId="19" operator="equal" stopIfTrue="1">
      <formula>0</formula>
    </cfRule>
  </conditionalFormatting>
  <dataValidations count="7">
    <dataValidation type="list" allowBlank="1" showInputMessage="1" showErrorMessage="1" sqref="B3:B4 B69:B70 G75:G76 B45:B46 G27:G28">
      <formula1>$N$2:$N$6</formula1>
    </dataValidation>
    <dataValidation type="list" allowBlank="1" showInputMessage="1" showErrorMessage="1" sqref="G57:G58 G87:G88 G9:G10 B27:B28 B51:B52">
      <formula1>$N$17:$N$21</formula1>
    </dataValidation>
    <dataValidation type="list" allowBlank="1" showInputMessage="1" showErrorMessage="1" sqref="G3:G4 G63:G64 B87:B88 B39:B40 G33:G34">
      <formula1>$N$7:$N$11</formula1>
    </dataValidation>
    <dataValidation type="list" allowBlank="1" showInputMessage="1" showErrorMessage="1" sqref="B75:B76 B15:B16 G21:G22 G51:G52 B63:B64">
      <formula1>$N$22:$N$26</formula1>
    </dataValidation>
    <dataValidation type="list" allowBlank="1" showInputMessage="1" showErrorMessage="1" sqref="B9:B10 G69:G70 G81:G82 B21:B22 G39:G40">
      <formula1>$N$12:$N$16</formula1>
    </dataValidation>
    <dataValidation type="list" allowBlank="1" showInputMessage="1" showErrorMessage="1" sqref="G15:G16 B33:B34 G45:G46 B57:B58 B81:B82">
      <formula1>$N$27:$N$31</formula1>
    </dataValidation>
    <dataValidation type="list" allowBlank="1" showInputMessage="1" showErrorMessage="1" sqref="D3:D4 I3:I4 D9:D10 I9:I10 D15:D16 I15:I16 D21:D22 I21:I22 D27:D28 I27:I28 D33:D34 I33:I34 D39:D40 I39:I40 D45:D46 I45:I46 D51:D52 I51:I52 D57:D58 I57:I58 D63:D64 I63:I64 D69:D70 I69:I70 D75:D76 I75:I76 D81:D82 I81:I82 D87:D88 I87:I88">
      <formula1>$R$2:$R$12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15"/>
  <sheetViews>
    <sheetView zoomScale="75" zoomScaleNormal="75" zoomScalePageLayoutView="0" workbookViewId="0" topLeftCell="A1">
      <selection activeCell="P1" sqref="P1"/>
    </sheetView>
  </sheetViews>
  <sheetFormatPr defaultColWidth="9.09765625" defaultRowHeight="14.25"/>
  <cols>
    <col min="1" max="1" width="12.5" style="0" customWidth="1"/>
    <col min="2" max="7" width="8.8984375" style="1" customWidth="1"/>
    <col min="8" max="8" width="6.19921875" style="0" customWidth="1"/>
    <col min="9" max="9" width="7.5" style="0" customWidth="1"/>
    <col min="10" max="10" width="5.796875" style="0" customWidth="1"/>
    <col min="11" max="13" width="7.19921875" style="0" customWidth="1"/>
    <col min="14" max="14" width="8.69921875" style="4" hidden="1" customWidth="1"/>
    <col min="15" max="15" width="8.69921875" style="0" hidden="1" customWidth="1"/>
    <col min="16" max="16" width="9.09765625" style="0" customWidth="1"/>
    <col min="17" max="17" width="9.69921875" style="0" customWidth="1"/>
  </cols>
  <sheetData>
    <row r="1" ht="31.5">
      <c r="A1" s="2" t="s">
        <v>44</v>
      </c>
    </row>
    <row r="2" ht="19.5" customHeight="1" thickBot="1">
      <c r="A2" s="106" t="s">
        <v>43</v>
      </c>
    </row>
    <row r="3" spans="1:13" s="3" customFormat="1" ht="57" customHeight="1" thickBot="1">
      <c r="A3" s="66" t="s">
        <v>58</v>
      </c>
      <c r="B3" s="29" t="s">
        <v>41</v>
      </c>
      <c r="C3" s="30" t="s">
        <v>46</v>
      </c>
      <c r="D3" s="30" t="s">
        <v>47</v>
      </c>
      <c r="E3" s="30" t="s">
        <v>40</v>
      </c>
      <c r="F3" s="30" t="s">
        <v>39</v>
      </c>
      <c r="G3" s="30" t="s">
        <v>48</v>
      </c>
      <c r="H3" s="27" t="s">
        <v>11</v>
      </c>
      <c r="I3" s="35" t="s">
        <v>12</v>
      </c>
      <c r="J3" s="44" t="s">
        <v>14</v>
      </c>
      <c r="K3" s="45" t="s">
        <v>16</v>
      </c>
      <c r="L3" s="45" t="s">
        <v>17</v>
      </c>
      <c r="M3" s="28" t="s">
        <v>13</v>
      </c>
    </row>
    <row r="4" spans="1:15" ht="23.25" customHeight="1">
      <c r="A4" s="151" t="s">
        <v>41</v>
      </c>
      <c r="B4" s="137" t="s">
        <v>25</v>
      </c>
      <c r="C4" s="61">
        <v>6</v>
      </c>
      <c r="D4" s="61">
        <v>0</v>
      </c>
      <c r="E4" s="61">
        <v>6</v>
      </c>
      <c r="F4" s="61">
        <v>0</v>
      </c>
      <c r="G4" s="61">
        <v>6</v>
      </c>
      <c r="H4" s="139">
        <v>18</v>
      </c>
      <c r="I4" s="141">
        <v>280.8</v>
      </c>
      <c r="J4" s="143">
        <v>3</v>
      </c>
      <c r="K4" s="145">
        <v>0</v>
      </c>
      <c r="L4" s="147">
        <v>2</v>
      </c>
      <c r="M4" s="149">
        <v>3</v>
      </c>
      <c r="N4" s="130">
        <v>5680.8</v>
      </c>
      <c r="O4" t="s">
        <v>41</v>
      </c>
    </row>
    <row r="5" spans="1:14" ht="23.25" customHeight="1" thickBot="1">
      <c r="A5" s="152"/>
      <c r="B5" s="138"/>
      <c r="C5" s="62">
        <v>276</v>
      </c>
      <c r="D5" s="62">
        <v>286</v>
      </c>
      <c r="E5" s="62">
        <v>284</v>
      </c>
      <c r="F5" s="62">
        <v>311</v>
      </c>
      <c r="G5" s="62">
        <v>247</v>
      </c>
      <c r="H5" s="140"/>
      <c r="I5" s="142"/>
      <c r="J5" s="144" t="e">
        <v>#REF!</v>
      </c>
      <c r="K5" s="146" t="e">
        <v>#REF!</v>
      </c>
      <c r="L5" s="148" t="e">
        <v>#REF!</v>
      </c>
      <c r="M5" s="150" t="e">
        <v>#N/A</v>
      </c>
      <c r="N5" s="130"/>
    </row>
    <row r="6" spans="1:15" ht="23.25" customHeight="1">
      <c r="A6" s="151" t="s">
        <v>46</v>
      </c>
      <c r="B6" s="63">
        <v>0</v>
      </c>
      <c r="C6" s="153" t="s">
        <v>9</v>
      </c>
      <c r="D6" s="61">
        <v>0</v>
      </c>
      <c r="E6" s="61">
        <v>0</v>
      </c>
      <c r="F6" s="61">
        <v>0</v>
      </c>
      <c r="G6" s="61">
        <v>3</v>
      </c>
      <c r="H6" s="139">
        <v>0</v>
      </c>
      <c r="I6" s="141"/>
      <c r="J6" s="143"/>
      <c r="K6" s="145"/>
      <c r="L6" s="147"/>
      <c r="M6" s="149"/>
      <c r="N6" s="130">
        <v>900</v>
      </c>
      <c r="O6" t="s">
        <v>46</v>
      </c>
    </row>
    <row r="7" spans="1:14" ht="23.25" customHeight="1" thickBot="1">
      <c r="A7" s="152"/>
      <c r="B7" s="64">
        <v>0</v>
      </c>
      <c r="C7" s="154"/>
      <c r="D7" s="102">
        <v>0</v>
      </c>
      <c r="E7" s="62">
        <v>0</v>
      </c>
      <c r="F7" s="62">
        <v>0</v>
      </c>
      <c r="G7" s="62">
        <v>0</v>
      </c>
      <c r="H7" s="140"/>
      <c r="I7" s="142"/>
      <c r="J7" s="144"/>
      <c r="K7" s="146"/>
      <c r="L7" s="148"/>
      <c r="M7" s="150"/>
      <c r="N7" s="130"/>
    </row>
    <row r="8" spans="1:15" ht="23.25" customHeight="1">
      <c r="A8" s="151" t="s">
        <v>47</v>
      </c>
      <c r="B8" s="63">
        <v>6</v>
      </c>
      <c r="C8" s="61">
        <v>6</v>
      </c>
      <c r="D8" s="153" t="s">
        <v>10</v>
      </c>
      <c r="E8" s="61">
        <v>4</v>
      </c>
      <c r="F8" s="61">
        <v>0</v>
      </c>
      <c r="G8" s="61">
        <v>6</v>
      </c>
      <c r="H8" s="139">
        <v>22</v>
      </c>
      <c r="I8" s="141">
        <v>286.4</v>
      </c>
      <c r="J8" s="143">
        <v>4</v>
      </c>
      <c r="K8" s="145">
        <v>0</v>
      </c>
      <c r="L8" s="147">
        <v>1</v>
      </c>
      <c r="M8" s="149">
        <v>2</v>
      </c>
      <c r="N8" s="130">
        <v>6886.4</v>
      </c>
      <c r="O8" t="s">
        <v>47</v>
      </c>
    </row>
    <row r="9" spans="1:14" ht="23.25" customHeight="1" thickBot="1">
      <c r="A9" s="152"/>
      <c r="B9" s="92">
        <v>311</v>
      </c>
      <c r="C9" s="62">
        <v>295</v>
      </c>
      <c r="D9" s="154"/>
      <c r="E9" s="62">
        <v>245</v>
      </c>
      <c r="F9" s="62">
        <v>265</v>
      </c>
      <c r="G9" s="62">
        <v>316</v>
      </c>
      <c r="H9" s="140"/>
      <c r="I9" s="142"/>
      <c r="J9" s="144" t="e">
        <v>#REF!</v>
      </c>
      <c r="K9" s="146" t="e">
        <v>#REF!</v>
      </c>
      <c r="L9" s="148" t="e">
        <v>#REF!</v>
      </c>
      <c r="M9" s="150" t="e">
        <v>#N/A</v>
      </c>
      <c r="N9" s="130"/>
    </row>
    <row r="10" spans="1:15" ht="23.25" customHeight="1">
      <c r="A10" s="151" t="s">
        <v>40</v>
      </c>
      <c r="B10" s="63">
        <v>0</v>
      </c>
      <c r="C10" s="61">
        <v>6</v>
      </c>
      <c r="D10" s="61">
        <v>2</v>
      </c>
      <c r="E10" s="153" t="s">
        <v>23</v>
      </c>
      <c r="F10" s="61">
        <v>0</v>
      </c>
      <c r="G10" s="61">
        <v>6</v>
      </c>
      <c r="H10" s="139">
        <v>14</v>
      </c>
      <c r="I10" s="141">
        <v>239.4</v>
      </c>
      <c r="J10" s="143">
        <v>2</v>
      </c>
      <c r="K10" s="145">
        <v>0</v>
      </c>
      <c r="L10" s="147">
        <v>3</v>
      </c>
      <c r="M10" s="149">
        <v>4</v>
      </c>
      <c r="N10" s="130">
        <v>4439.4</v>
      </c>
      <c r="O10" t="s">
        <v>40</v>
      </c>
    </row>
    <row r="11" spans="1:14" ht="23.25" customHeight="1" thickBot="1">
      <c r="A11" s="152"/>
      <c r="B11" s="64">
        <v>226</v>
      </c>
      <c r="C11" s="62">
        <v>213</v>
      </c>
      <c r="D11" s="62">
        <v>230</v>
      </c>
      <c r="E11" s="154"/>
      <c r="F11" s="62">
        <v>271</v>
      </c>
      <c r="G11" s="62">
        <v>257</v>
      </c>
      <c r="H11" s="140"/>
      <c r="I11" s="142"/>
      <c r="J11" s="144" t="e">
        <v>#REF!</v>
      </c>
      <c r="K11" s="146" t="e">
        <v>#REF!</v>
      </c>
      <c r="L11" s="148" t="e">
        <v>#REF!</v>
      </c>
      <c r="M11" s="150" t="e">
        <v>#N/A</v>
      </c>
      <c r="N11" s="130"/>
    </row>
    <row r="12" spans="1:15" ht="23.25" customHeight="1">
      <c r="A12" s="151" t="s">
        <v>39</v>
      </c>
      <c r="B12" s="63">
        <v>6</v>
      </c>
      <c r="C12" s="61">
        <v>6</v>
      </c>
      <c r="D12" s="61">
        <v>6</v>
      </c>
      <c r="E12" s="61">
        <v>6</v>
      </c>
      <c r="F12" s="153" t="s">
        <v>24</v>
      </c>
      <c r="G12" s="61">
        <v>6</v>
      </c>
      <c r="H12" s="139">
        <v>30</v>
      </c>
      <c r="I12" s="141">
        <v>315.2</v>
      </c>
      <c r="J12" s="143">
        <v>5</v>
      </c>
      <c r="K12" s="145">
        <v>0</v>
      </c>
      <c r="L12" s="147">
        <v>0</v>
      </c>
      <c r="M12" s="149">
        <v>1</v>
      </c>
      <c r="N12" s="130">
        <v>9315.2</v>
      </c>
      <c r="O12" t="s">
        <v>39</v>
      </c>
    </row>
    <row r="13" spans="1:14" ht="23.25" customHeight="1" thickBot="1">
      <c r="A13" s="152"/>
      <c r="B13" s="64">
        <v>345</v>
      </c>
      <c r="C13" s="62">
        <v>289</v>
      </c>
      <c r="D13" s="62">
        <v>300</v>
      </c>
      <c r="E13" s="62">
        <v>357</v>
      </c>
      <c r="F13" s="154"/>
      <c r="G13" s="62">
        <v>285</v>
      </c>
      <c r="H13" s="140"/>
      <c r="I13" s="142"/>
      <c r="J13" s="144" t="e">
        <v>#REF!</v>
      </c>
      <c r="K13" s="146" t="e">
        <v>#REF!</v>
      </c>
      <c r="L13" s="148" t="e">
        <v>#REF!</v>
      </c>
      <c r="M13" s="150" t="e">
        <v>#N/A</v>
      </c>
      <c r="N13" s="130"/>
    </row>
    <row r="14" spans="1:15" ht="23.25" customHeight="1">
      <c r="A14" s="151" t="s">
        <v>48</v>
      </c>
      <c r="B14" s="63">
        <v>0</v>
      </c>
      <c r="C14" s="61">
        <v>3</v>
      </c>
      <c r="D14" s="61">
        <v>0</v>
      </c>
      <c r="E14" s="61">
        <v>0</v>
      </c>
      <c r="F14" s="61">
        <v>0</v>
      </c>
      <c r="G14" s="153" t="s">
        <v>25</v>
      </c>
      <c r="H14" s="139">
        <v>0</v>
      </c>
      <c r="I14" s="141"/>
      <c r="J14" s="143"/>
      <c r="K14" s="145"/>
      <c r="L14" s="147"/>
      <c r="M14" s="149"/>
      <c r="N14" s="130">
        <v>900</v>
      </c>
      <c r="O14" t="s">
        <v>48</v>
      </c>
    </row>
    <row r="15" spans="1:14" ht="23.25" customHeight="1" thickBot="1">
      <c r="A15" s="152"/>
      <c r="B15" s="64">
        <v>0</v>
      </c>
      <c r="C15" s="62">
        <v>0</v>
      </c>
      <c r="D15" s="62">
        <v>0</v>
      </c>
      <c r="E15" s="62">
        <v>0</v>
      </c>
      <c r="F15" s="62">
        <v>0</v>
      </c>
      <c r="G15" s="154"/>
      <c r="H15" s="140"/>
      <c r="I15" s="142"/>
      <c r="J15" s="144"/>
      <c r="K15" s="146"/>
      <c r="L15" s="148"/>
      <c r="M15" s="150"/>
      <c r="N15" s="130"/>
    </row>
  </sheetData>
  <sheetProtection selectLockedCells="1" selectUnlockedCells="1"/>
  <mergeCells count="54">
    <mergeCell ref="K14:K15"/>
    <mergeCell ref="L14:L15"/>
    <mergeCell ref="M14:M15"/>
    <mergeCell ref="N14:N15"/>
    <mergeCell ref="K12:K13"/>
    <mergeCell ref="L12:L13"/>
    <mergeCell ref="M12:M13"/>
    <mergeCell ref="N12:N13"/>
    <mergeCell ref="A12:A13"/>
    <mergeCell ref="F12:F13"/>
    <mergeCell ref="H12:H13"/>
    <mergeCell ref="I12:I13"/>
    <mergeCell ref="J12:J13"/>
    <mergeCell ref="A14:A15"/>
    <mergeCell ref="G14:G15"/>
    <mergeCell ref="H14:H15"/>
    <mergeCell ref="I14:I15"/>
    <mergeCell ref="J14:J15"/>
    <mergeCell ref="N8:N9"/>
    <mergeCell ref="A10:A11"/>
    <mergeCell ref="E10:E11"/>
    <mergeCell ref="H10:H11"/>
    <mergeCell ref="I10:I11"/>
    <mergeCell ref="J10:J11"/>
    <mergeCell ref="L10:L11"/>
    <mergeCell ref="M10:M11"/>
    <mergeCell ref="N10:N11"/>
    <mergeCell ref="K10:K11"/>
    <mergeCell ref="M6:M7"/>
    <mergeCell ref="N6:N7"/>
    <mergeCell ref="A8:A9"/>
    <mergeCell ref="D8:D9"/>
    <mergeCell ref="H8:H9"/>
    <mergeCell ref="I8:I9"/>
    <mergeCell ref="J8:J9"/>
    <mergeCell ref="K8:K9"/>
    <mergeCell ref="L8:L9"/>
    <mergeCell ref="M8:M9"/>
    <mergeCell ref="M4:M5"/>
    <mergeCell ref="N4:N5"/>
    <mergeCell ref="A6:A7"/>
    <mergeCell ref="C6:C7"/>
    <mergeCell ref="H6:H7"/>
    <mergeCell ref="I6:I7"/>
    <mergeCell ref="J6:J7"/>
    <mergeCell ref="A4:A5"/>
    <mergeCell ref="K6:K7"/>
    <mergeCell ref="L6:L7"/>
    <mergeCell ref="B4:B5"/>
    <mergeCell ref="H4:H5"/>
    <mergeCell ref="I4:I5"/>
    <mergeCell ref="J4:J5"/>
    <mergeCell ref="K4:K5"/>
    <mergeCell ref="L4:L5"/>
  </mergeCells>
  <conditionalFormatting sqref="M4:M15">
    <cfRule type="cellIs" priority="1" dxfId="121" operator="between" stopIfTrue="1">
      <formula>0</formula>
      <formula>3</formula>
    </cfRule>
    <cfRule type="cellIs" priority="2" dxfId="122" operator="between" stopIfTrue="1">
      <formula>4</formula>
      <formula>5</formula>
    </cfRule>
    <cfRule type="cellIs" priority="3" dxfId="123" operator="greaterThan" stopIfTrue="1">
      <formula>5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15"/>
  <sheetViews>
    <sheetView tabSelected="1" zoomScale="75" zoomScaleNormal="75" zoomScalePageLayoutView="0" workbookViewId="0" topLeftCell="A1">
      <selection activeCell="A3" sqref="A3"/>
    </sheetView>
  </sheetViews>
  <sheetFormatPr defaultColWidth="8.796875" defaultRowHeight="14.25"/>
  <cols>
    <col min="1" max="1" width="12.5" style="0" customWidth="1"/>
    <col min="2" max="7" width="9.09765625" style="1" customWidth="1"/>
    <col min="8" max="8" width="6.19921875" style="0" customWidth="1"/>
    <col min="9" max="9" width="7.5" style="0" customWidth="1"/>
    <col min="10" max="10" width="5.796875" style="0" customWidth="1"/>
    <col min="11" max="13" width="7.19921875" style="0" customWidth="1"/>
    <col min="14" max="14" width="8.69921875" style="4" hidden="1" customWidth="1"/>
    <col min="15" max="15" width="8.69921875" style="0" hidden="1" customWidth="1"/>
    <col min="17" max="17" width="9.69921875" style="0" customWidth="1"/>
  </cols>
  <sheetData>
    <row r="1" ht="31.5">
      <c r="A1" s="2" t="s">
        <v>31</v>
      </c>
    </row>
    <row r="2" ht="18" customHeight="1" thickBot="1">
      <c r="A2" s="106" t="s">
        <v>42</v>
      </c>
    </row>
    <row r="3" spans="1:13" s="3" customFormat="1" ht="57" customHeight="1" thickBot="1">
      <c r="A3" s="103" t="s">
        <v>56</v>
      </c>
      <c r="B3" s="29" t="s">
        <v>41</v>
      </c>
      <c r="C3" s="30" t="s">
        <v>46</v>
      </c>
      <c r="D3" s="30" t="s">
        <v>47</v>
      </c>
      <c r="E3" s="30" t="s">
        <v>40</v>
      </c>
      <c r="F3" s="30" t="s">
        <v>39</v>
      </c>
      <c r="G3" s="30" t="s">
        <v>48</v>
      </c>
      <c r="H3" s="27" t="s">
        <v>11</v>
      </c>
      <c r="I3" s="35" t="s">
        <v>12</v>
      </c>
      <c r="J3" s="44" t="s">
        <v>14</v>
      </c>
      <c r="K3" s="45" t="s">
        <v>16</v>
      </c>
      <c r="L3" s="45" t="s">
        <v>17</v>
      </c>
      <c r="M3" s="28" t="s">
        <v>13</v>
      </c>
    </row>
    <row r="4" spans="1:15" ht="23.25" customHeight="1">
      <c r="A4" s="151" t="s">
        <v>41</v>
      </c>
      <c r="B4" s="137" t="s">
        <v>25</v>
      </c>
      <c r="C4" s="61">
        <v>6</v>
      </c>
      <c r="D4" s="61">
        <v>0</v>
      </c>
      <c r="E4" s="61">
        <v>6</v>
      </c>
      <c r="F4" s="61">
        <v>2</v>
      </c>
      <c r="G4" s="61">
        <v>6</v>
      </c>
      <c r="H4" s="139">
        <v>20</v>
      </c>
      <c r="I4" s="141">
        <v>307.8</v>
      </c>
      <c r="J4" s="143">
        <v>3</v>
      </c>
      <c r="K4" s="145">
        <v>0</v>
      </c>
      <c r="L4" s="147">
        <v>2</v>
      </c>
      <c r="M4" s="149">
        <v>2</v>
      </c>
      <c r="N4" s="130">
        <v>6307.8</v>
      </c>
      <c r="O4" t="s">
        <v>41</v>
      </c>
    </row>
    <row r="5" spans="1:14" ht="23.25" customHeight="1" thickBot="1">
      <c r="A5" s="152"/>
      <c r="B5" s="138"/>
      <c r="C5" s="62">
        <v>383</v>
      </c>
      <c r="D5" s="62">
        <v>270</v>
      </c>
      <c r="E5" s="62">
        <v>295</v>
      </c>
      <c r="F5" s="62">
        <v>350</v>
      </c>
      <c r="G5" s="62">
        <v>241</v>
      </c>
      <c r="H5" s="140"/>
      <c r="I5" s="142"/>
      <c r="J5" s="144" t="e">
        <v>#REF!</v>
      </c>
      <c r="K5" s="146" t="e">
        <v>#REF!</v>
      </c>
      <c r="L5" s="148" t="e">
        <v>#REF!</v>
      </c>
      <c r="M5" s="150" t="e">
        <v>#N/A</v>
      </c>
      <c r="N5" s="130"/>
    </row>
    <row r="6" spans="1:15" ht="23.25" customHeight="1">
      <c r="A6" s="151" t="s">
        <v>46</v>
      </c>
      <c r="B6" s="63">
        <v>0</v>
      </c>
      <c r="C6" s="153" t="s">
        <v>9</v>
      </c>
      <c r="D6" s="61">
        <v>0</v>
      </c>
      <c r="E6" s="61">
        <v>0</v>
      </c>
      <c r="F6" s="61">
        <v>0</v>
      </c>
      <c r="G6" s="61">
        <v>3</v>
      </c>
      <c r="H6" s="139">
        <v>0</v>
      </c>
      <c r="I6" s="141"/>
      <c r="J6" s="143"/>
      <c r="K6" s="145"/>
      <c r="L6" s="147"/>
      <c r="M6" s="149"/>
      <c r="N6" s="130">
        <v>900</v>
      </c>
      <c r="O6" t="s">
        <v>46</v>
      </c>
    </row>
    <row r="7" spans="1:14" ht="23.25" customHeight="1" thickBot="1">
      <c r="A7" s="152"/>
      <c r="B7" s="64">
        <v>0</v>
      </c>
      <c r="C7" s="154"/>
      <c r="D7" s="102">
        <v>0</v>
      </c>
      <c r="E7" s="62">
        <v>0</v>
      </c>
      <c r="F7" s="62">
        <v>0</v>
      </c>
      <c r="G7" s="62">
        <v>0</v>
      </c>
      <c r="H7" s="140"/>
      <c r="I7" s="142"/>
      <c r="J7" s="144"/>
      <c r="K7" s="146"/>
      <c r="L7" s="148"/>
      <c r="M7" s="150"/>
      <c r="N7" s="130"/>
    </row>
    <row r="8" spans="1:15" ht="23.25" customHeight="1">
      <c r="A8" s="151" t="s">
        <v>47</v>
      </c>
      <c r="B8" s="63">
        <v>6</v>
      </c>
      <c r="C8" s="61">
        <v>6</v>
      </c>
      <c r="D8" s="153" t="s">
        <v>10</v>
      </c>
      <c r="E8" s="61">
        <v>2</v>
      </c>
      <c r="F8" s="61">
        <v>0</v>
      </c>
      <c r="G8" s="61">
        <v>6</v>
      </c>
      <c r="H8" s="139">
        <v>20</v>
      </c>
      <c r="I8" s="141">
        <v>283.6</v>
      </c>
      <c r="J8" s="143">
        <v>3</v>
      </c>
      <c r="K8" s="145">
        <v>0</v>
      </c>
      <c r="L8" s="147">
        <v>2</v>
      </c>
      <c r="M8" s="149">
        <v>3</v>
      </c>
      <c r="N8" s="130">
        <v>6283.6</v>
      </c>
      <c r="O8" t="s">
        <v>47</v>
      </c>
    </row>
    <row r="9" spans="1:14" ht="23.25" customHeight="1" thickBot="1">
      <c r="A9" s="152"/>
      <c r="B9" s="92">
        <v>304</v>
      </c>
      <c r="C9" s="62">
        <v>244</v>
      </c>
      <c r="D9" s="154"/>
      <c r="E9" s="62">
        <v>310</v>
      </c>
      <c r="F9" s="62">
        <v>296</v>
      </c>
      <c r="G9" s="62">
        <v>264</v>
      </c>
      <c r="H9" s="140"/>
      <c r="I9" s="142"/>
      <c r="J9" s="144" t="e">
        <v>#REF!</v>
      </c>
      <c r="K9" s="146" t="e">
        <v>#REF!</v>
      </c>
      <c r="L9" s="148" t="e">
        <v>#REF!</v>
      </c>
      <c r="M9" s="150" t="e">
        <v>#N/A</v>
      </c>
      <c r="N9" s="130"/>
    </row>
    <row r="10" spans="1:15" ht="23.25" customHeight="1">
      <c r="A10" s="151" t="s">
        <v>40</v>
      </c>
      <c r="B10" s="63">
        <v>0</v>
      </c>
      <c r="C10" s="61">
        <v>6</v>
      </c>
      <c r="D10" s="61">
        <v>4</v>
      </c>
      <c r="E10" s="153" t="s">
        <v>23</v>
      </c>
      <c r="F10" s="61">
        <v>2</v>
      </c>
      <c r="G10" s="61">
        <v>6</v>
      </c>
      <c r="H10" s="139">
        <v>18</v>
      </c>
      <c r="I10" s="141">
        <v>281.4</v>
      </c>
      <c r="J10" s="143">
        <v>3</v>
      </c>
      <c r="K10" s="145">
        <v>0</v>
      </c>
      <c r="L10" s="147">
        <v>2</v>
      </c>
      <c r="M10" s="149">
        <v>4</v>
      </c>
      <c r="N10" s="130">
        <v>5681.4</v>
      </c>
      <c r="O10" t="s">
        <v>40</v>
      </c>
    </row>
    <row r="11" spans="1:14" ht="23.25" customHeight="1" thickBot="1">
      <c r="A11" s="152"/>
      <c r="B11" s="64">
        <v>236</v>
      </c>
      <c r="C11" s="62">
        <v>244</v>
      </c>
      <c r="D11" s="62">
        <v>318</v>
      </c>
      <c r="E11" s="154"/>
      <c r="F11" s="62">
        <v>283</v>
      </c>
      <c r="G11" s="62">
        <v>326</v>
      </c>
      <c r="H11" s="140"/>
      <c r="I11" s="142"/>
      <c r="J11" s="144" t="e">
        <v>#REF!</v>
      </c>
      <c r="K11" s="146" t="e">
        <v>#REF!</v>
      </c>
      <c r="L11" s="148" t="e">
        <v>#REF!</v>
      </c>
      <c r="M11" s="150" t="e">
        <v>#N/A</v>
      </c>
      <c r="N11" s="130"/>
    </row>
    <row r="12" spans="1:15" ht="23.25" customHeight="1">
      <c r="A12" s="151" t="s">
        <v>39</v>
      </c>
      <c r="B12" s="63">
        <v>4</v>
      </c>
      <c r="C12" s="61">
        <v>6</v>
      </c>
      <c r="D12" s="61">
        <v>6</v>
      </c>
      <c r="E12" s="61">
        <v>4</v>
      </c>
      <c r="F12" s="153" t="s">
        <v>24</v>
      </c>
      <c r="G12" s="61">
        <v>6</v>
      </c>
      <c r="H12" s="139">
        <v>26</v>
      </c>
      <c r="I12" s="141">
        <v>334.2</v>
      </c>
      <c r="J12" s="143">
        <v>5</v>
      </c>
      <c r="K12" s="145">
        <v>0</v>
      </c>
      <c r="L12" s="147">
        <v>0</v>
      </c>
      <c r="M12" s="149">
        <v>1</v>
      </c>
      <c r="N12" s="130">
        <v>8134.2</v>
      </c>
      <c r="O12" t="s">
        <v>39</v>
      </c>
    </row>
    <row r="13" spans="1:14" ht="23.25" customHeight="1" thickBot="1">
      <c r="A13" s="152"/>
      <c r="B13" s="64">
        <v>367</v>
      </c>
      <c r="C13" s="62">
        <v>314</v>
      </c>
      <c r="D13" s="62">
        <v>333</v>
      </c>
      <c r="E13" s="62">
        <v>331</v>
      </c>
      <c r="F13" s="154"/>
      <c r="G13" s="62">
        <v>326</v>
      </c>
      <c r="H13" s="140"/>
      <c r="I13" s="142"/>
      <c r="J13" s="144" t="e">
        <v>#REF!</v>
      </c>
      <c r="K13" s="146" t="e">
        <v>#REF!</v>
      </c>
      <c r="L13" s="148" t="e">
        <v>#REF!</v>
      </c>
      <c r="M13" s="150" t="e">
        <v>#N/A</v>
      </c>
      <c r="N13" s="130"/>
    </row>
    <row r="14" spans="1:15" ht="23.25" customHeight="1">
      <c r="A14" s="151" t="s">
        <v>48</v>
      </c>
      <c r="B14" s="63">
        <v>0</v>
      </c>
      <c r="C14" s="61">
        <v>3</v>
      </c>
      <c r="D14" s="61">
        <v>0</v>
      </c>
      <c r="E14" s="61">
        <v>0</v>
      </c>
      <c r="F14" s="61">
        <v>0</v>
      </c>
      <c r="G14" s="153" t="s">
        <v>25</v>
      </c>
      <c r="H14" s="139">
        <v>0</v>
      </c>
      <c r="I14" s="141"/>
      <c r="J14" s="143"/>
      <c r="K14" s="145"/>
      <c r="L14" s="147"/>
      <c r="M14" s="149"/>
      <c r="N14" s="130">
        <v>900</v>
      </c>
      <c r="O14" t="s">
        <v>48</v>
      </c>
    </row>
    <row r="15" spans="1:14" ht="23.25" customHeight="1" thickBot="1">
      <c r="A15" s="152"/>
      <c r="B15" s="64">
        <v>0</v>
      </c>
      <c r="C15" s="62">
        <v>0</v>
      </c>
      <c r="D15" s="62">
        <v>0</v>
      </c>
      <c r="E15" s="62">
        <v>0</v>
      </c>
      <c r="F15" s="62">
        <v>0</v>
      </c>
      <c r="G15" s="154"/>
      <c r="H15" s="140"/>
      <c r="I15" s="142"/>
      <c r="J15" s="144"/>
      <c r="K15" s="146"/>
      <c r="L15" s="148"/>
      <c r="M15" s="150"/>
      <c r="N15" s="130"/>
    </row>
  </sheetData>
  <sheetProtection selectLockedCells="1" selectUnlockedCells="1"/>
  <mergeCells count="54">
    <mergeCell ref="L12:L13"/>
    <mergeCell ref="L14:L15"/>
    <mergeCell ref="L4:L5"/>
    <mergeCell ref="L6:L7"/>
    <mergeCell ref="L8:L9"/>
    <mergeCell ref="L10:L11"/>
    <mergeCell ref="H12:H13"/>
    <mergeCell ref="I12:I13"/>
    <mergeCell ref="M12:M13"/>
    <mergeCell ref="H14:H15"/>
    <mergeCell ref="I14:I15"/>
    <mergeCell ref="M14:M15"/>
    <mergeCell ref="J12:J13"/>
    <mergeCell ref="J14:J15"/>
    <mergeCell ref="K12:K13"/>
    <mergeCell ref="K14:K15"/>
    <mergeCell ref="H8:H9"/>
    <mergeCell ref="I8:I9"/>
    <mergeCell ref="M8:M9"/>
    <mergeCell ref="H10:H11"/>
    <mergeCell ref="I10:I11"/>
    <mergeCell ref="M10:M11"/>
    <mergeCell ref="J8:J9"/>
    <mergeCell ref="J10:J11"/>
    <mergeCell ref="K8:K9"/>
    <mergeCell ref="K10:K11"/>
    <mergeCell ref="H4:H5"/>
    <mergeCell ref="I4:I5"/>
    <mergeCell ref="M4:M5"/>
    <mergeCell ref="H6:H7"/>
    <mergeCell ref="I6:I7"/>
    <mergeCell ref="M6:M7"/>
    <mergeCell ref="J4:J5"/>
    <mergeCell ref="J6:J7"/>
    <mergeCell ref="K4:K5"/>
    <mergeCell ref="K6:K7"/>
    <mergeCell ref="F12:F13"/>
    <mergeCell ref="G14:G15"/>
    <mergeCell ref="B4:B5"/>
    <mergeCell ref="C6:C7"/>
    <mergeCell ref="D8:D9"/>
    <mergeCell ref="E10:E11"/>
    <mergeCell ref="A12:A13"/>
    <mergeCell ref="A14:A15"/>
    <mergeCell ref="A4:A5"/>
    <mergeCell ref="A6:A7"/>
    <mergeCell ref="A8:A9"/>
    <mergeCell ref="A10:A11"/>
    <mergeCell ref="N4:N5"/>
    <mergeCell ref="N6:N7"/>
    <mergeCell ref="N8:N9"/>
    <mergeCell ref="N10:N11"/>
    <mergeCell ref="N12:N13"/>
    <mergeCell ref="N14:N15"/>
  </mergeCells>
  <conditionalFormatting sqref="M4:M15">
    <cfRule type="cellIs" priority="1" dxfId="121" operator="between" stopIfTrue="1">
      <formula>0</formula>
      <formula>3</formula>
    </cfRule>
    <cfRule type="cellIs" priority="2" dxfId="122" operator="between" stopIfTrue="1">
      <formula>4</formula>
      <formula>5</formula>
    </cfRule>
    <cfRule type="cellIs" priority="3" dxfId="123" operator="greaterThan" stopIfTrue="1">
      <formula>5</formula>
    </cfRule>
  </conditionalFormatting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O15"/>
  <sheetViews>
    <sheetView zoomScale="75" zoomScaleNormal="75" zoomScalePageLayoutView="0" workbookViewId="0" topLeftCell="A1">
      <selection activeCell="Q1" sqref="Q1"/>
    </sheetView>
  </sheetViews>
  <sheetFormatPr defaultColWidth="8.796875" defaultRowHeight="14.25"/>
  <cols>
    <col min="1" max="1" width="12.5" style="0" customWidth="1"/>
    <col min="2" max="7" width="8.796875" style="1" customWidth="1"/>
    <col min="8" max="8" width="6.19921875" style="0" customWidth="1"/>
    <col min="9" max="9" width="7.5" style="0" customWidth="1"/>
    <col min="10" max="10" width="5.796875" style="0" customWidth="1"/>
    <col min="11" max="13" width="7.19921875" style="0" customWidth="1"/>
    <col min="14" max="14" width="8.69921875" style="4" hidden="1" customWidth="1"/>
    <col min="15" max="15" width="8.69921875" style="0" hidden="1" customWidth="1"/>
    <col min="16" max="16" width="5.09765625" style="0" customWidth="1"/>
  </cols>
  <sheetData>
    <row r="1" ht="31.5">
      <c r="A1" s="2" t="s">
        <v>32</v>
      </c>
    </row>
    <row r="2" ht="19.5" customHeight="1" thickBot="1">
      <c r="A2" s="106" t="s">
        <v>43</v>
      </c>
    </row>
    <row r="3" spans="1:13" s="3" customFormat="1" ht="57" customHeight="1" thickBot="1">
      <c r="A3" s="66" t="s">
        <v>26</v>
      </c>
      <c r="B3" s="29" t="s">
        <v>41</v>
      </c>
      <c r="C3" s="30" t="s">
        <v>46</v>
      </c>
      <c r="D3" s="30" t="s">
        <v>47</v>
      </c>
      <c r="E3" s="30" t="s">
        <v>40</v>
      </c>
      <c r="F3" s="30" t="s">
        <v>39</v>
      </c>
      <c r="G3" s="30" t="s">
        <v>48</v>
      </c>
      <c r="H3" s="27" t="s">
        <v>11</v>
      </c>
      <c r="I3" s="35" t="s">
        <v>12</v>
      </c>
      <c r="J3" s="44" t="s">
        <v>14</v>
      </c>
      <c r="K3" s="45" t="s">
        <v>16</v>
      </c>
      <c r="L3" s="45" t="s">
        <v>17</v>
      </c>
      <c r="M3" s="28" t="s">
        <v>13</v>
      </c>
    </row>
    <row r="4" spans="1:15" ht="23.25" customHeight="1">
      <c r="A4" s="151" t="s">
        <v>41</v>
      </c>
      <c r="B4" s="137" t="s">
        <v>25</v>
      </c>
      <c r="C4" s="61">
        <v>12</v>
      </c>
      <c r="D4" s="61">
        <v>0</v>
      </c>
      <c r="E4" s="61">
        <v>12</v>
      </c>
      <c r="F4" s="61">
        <v>2</v>
      </c>
      <c r="G4" s="61">
        <v>12</v>
      </c>
      <c r="H4" s="139">
        <v>38</v>
      </c>
      <c r="I4" s="141">
        <v>294.3</v>
      </c>
      <c r="J4" s="143">
        <v>6</v>
      </c>
      <c r="K4" s="145">
        <v>0</v>
      </c>
      <c r="L4" s="147">
        <v>4</v>
      </c>
      <c r="M4" s="149">
        <v>3</v>
      </c>
      <c r="N4" s="130">
        <v>11694.3</v>
      </c>
      <c r="O4" t="s">
        <v>41</v>
      </c>
    </row>
    <row r="5" spans="1:14" ht="23.25" customHeight="1" thickBot="1">
      <c r="A5" s="152"/>
      <c r="B5" s="138"/>
      <c r="C5" s="104">
        <v>329.5</v>
      </c>
      <c r="D5" s="104">
        <v>278</v>
      </c>
      <c r="E5" s="104">
        <v>289.5</v>
      </c>
      <c r="F5" s="104">
        <v>330.5</v>
      </c>
      <c r="G5" s="104">
        <v>244</v>
      </c>
      <c r="H5" s="140"/>
      <c r="I5" s="142"/>
      <c r="J5" s="144" t="e">
        <v>#REF!</v>
      </c>
      <c r="K5" s="146" t="e">
        <v>#REF!</v>
      </c>
      <c r="L5" s="148" t="e">
        <v>#REF!</v>
      </c>
      <c r="M5" s="150" t="e">
        <v>#N/A</v>
      </c>
      <c r="N5" s="130"/>
    </row>
    <row r="6" spans="1:15" ht="23.25" customHeight="1">
      <c r="A6" s="151" t="s">
        <v>46</v>
      </c>
      <c r="B6" s="63">
        <v>0</v>
      </c>
      <c r="C6" s="153" t="s">
        <v>9</v>
      </c>
      <c r="D6" s="61">
        <v>0</v>
      </c>
      <c r="E6" s="61">
        <v>0</v>
      </c>
      <c r="F6" s="61">
        <v>0</v>
      </c>
      <c r="G6" s="61">
        <v>0</v>
      </c>
      <c r="H6" s="139">
        <v>0</v>
      </c>
      <c r="I6" s="141"/>
      <c r="J6" s="143"/>
      <c r="K6" s="145"/>
      <c r="L6" s="147"/>
      <c r="M6" s="149"/>
      <c r="N6" s="130">
        <v>1800</v>
      </c>
      <c r="O6" t="s">
        <v>46</v>
      </c>
    </row>
    <row r="7" spans="1:14" ht="23.25" customHeight="1" thickBot="1">
      <c r="A7" s="152"/>
      <c r="B7" s="105">
        <v>0</v>
      </c>
      <c r="C7" s="154"/>
      <c r="D7" s="104">
        <v>0</v>
      </c>
      <c r="E7" s="104">
        <v>0</v>
      </c>
      <c r="F7" s="104">
        <v>0</v>
      </c>
      <c r="G7" s="104">
        <v>0</v>
      </c>
      <c r="H7" s="140"/>
      <c r="I7" s="142"/>
      <c r="J7" s="144"/>
      <c r="K7" s="146"/>
      <c r="L7" s="148"/>
      <c r="M7" s="150"/>
      <c r="N7" s="130"/>
    </row>
    <row r="8" spans="1:15" ht="23.25" customHeight="1">
      <c r="A8" s="151" t="s">
        <v>47</v>
      </c>
      <c r="B8" s="63">
        <v>12</v>
      </c>
      <c r="C8" s="61">
        <v>12</v>
      </c>
      <c r="D8" s="153" t="s">
        <v>10</v>
      </c>
      <c r="E8" s="61">
        <v>6</v>
      </c>
      <c r="F8" s="61">
        <v>0</v>
      </c>
      <c r="G8" s="61">
        <v>12</v>
      </c>
      <c r="H8" s="139">
        <v>42</v>
      </c>
      <c r="I8" s="141">
        <v>279.375</v>
      </c>
      <c r="J8" s="143">
        <v>7</v>
      </c>
      <c r="K8" s="145">
        <v>0</v>
      </c>
      <c r="L8" s="147">
        <v>3</v>
      </c>
      <c r="M8" s="149">
        <v>2</v>
      </c>
      <c r="N8" s="130">
        <v>12879.375</v>
      </c>
      <c r="O8" t="s">
        <v>47</v>
      </c>
    </row>
    <row r="9" spans="1:14" ht="23.25" customHeight="1" thickBot="1">
      <c r="A9" s="152"/>
      <c r="B9" s="105">
        <v>307.5</v>
      </c>
      <c r="C9" s="104">
        <v>269.5</v>
      </c>
      <c r="D9" s="154"/>
      <c r="E9" s="104">
        <v>277.5</v>
      </c>
      <c r="F9" s="104">
        <v>280.5</v>
      </c>
      <c r="G9" s="104">
        <v>290</v>
      </c>
      <c r="H9" s="140"/>
      <c r="I9" s="142"/>
      <c r="J9" s="144" t="e">
        <v>#REF!</v>
      </c>
      <c r="K9" s="146" t="e">
        <v>#REF!</v>
      </c>
      <c r="L9" s="148" t="e">
        <v>#REF!</v>
      </c>
      <c r="M9" s="150" t="e">
        <v>#N/A</v>
      </c>
      <c r="N9" s="130"/>
    </row>
    <row r="10" spans="1:15" ht="23.25" customHeight="1">
      <c r="A10" s="151" t="s">
        <v>40</v>
      </c>
      <c r="B10" s="63">
        <v>0</v>
      </c>
      <c r="C10" s="61">
        <v>12</v>
      </c>
      <c r="D10" s="61">
        <v>6</v>
      </c>
      <c r="E10" s="153" t="s">
        <v>23</v>
      </c>
      <c r="F10" s="61">
        <v>2</v>
      </c>
      <c r="G10" s="61">
        <v>12</v>
      </c>
      <c r="H10" s="139">
        <v>32</v>
      </c>
      <c r="I10" s="141">
        <v>267.75</v>
      </c>
      <c r="J10" s="143">
        <v>5</v>
      </c>
      <c r="K10" s="145">
        <v>0</v>
      </c>
      <c r="L10" s="147">
        <v>5</v>
      </c>
      <c r="M10" s="149">
        <v>4</v>
      </c>
      <c r="N10" s="130">
        <v>9867.75</v>
      </c>
      <c r="O10" t="s">
        <v>40</v>
      </c>
    </row>
    <row r="11" spans="1:14" ht="23.25" customHeight="1" thickBot="1">
      <c r="A11" s="152"/>
      <c r="B11" s="105">
        <v>231</v>
      </c>
      <c r="C11" s="104">
        <v>228.5</v>
      </c>
      <c r="D11" s="104">
        <v>274</v>
      </c>
      <c r="E11" s="154"/>
      <c r="F11" s="104">
        <v>277</v>
      </c>
      <c r="G11" s="104">
        <v>291.5</v>
      </c>
      <c r="H11" s="140"/>
      <c r="I11" s="142"/>
      <c r="J11" s="144" t="e">
        <v>#REF!</v>
      </c>
      <c r="K11" s="146" t="e">
        <v>#REF!</v>
      </c>
      <c r="L11" s="148" t="e">
        <v>#REF!</v>
      </c>
      <c r="M11" s="150" t="e">
        <v>#N/A</v>
      </c>
      <c r="N11" s="130"/>
    </row>
    <row r="12" spans="1:15" ht="23.25" customHeight="1">
      <c r="A12" s="151" t="s">
        <v>39</v>
      </c>
      <c r="B12" s="63">
        <v>10</v>
      </c>
      <c r="C12" s="61">
        <v>12</v>
      </c>
      <c r="D12" s="61">
        <v>12</v>
      </c>
      <c r="E12" s="61">
        <v>10</v>
      </c>
      <c r="F12" s="153" t="s">
        <v>24</v>
      </c>
      <c r="G12" s="61">
        <v>12</v>
      </c>
      <c r="H12" s="139">
        <v>56</v>
      </c>
      <c r="I12" s="141">
        <v>316.875</v>
      </c>
      <c r="J12" s="143">
        <v>10</v>
      </c>
      <c r="K12" s="145">
        <v>0</v>
      </c>
      <c r="L12" s="147">
        <v>0</v>
      </c>
      <c r="M12" s="149">
        <v>1</v>
      </c>
      <c r="N12" s="130">
        <v>17116.875</v>
      </c>
      <c r="O12" t="s">
        <v>39</v>
      </c>
    </row>
    <row r="13" spans="1:14" ht="23.25" customHeight="1" thickBot="1">
      <c r="A13" s="152"/>
      <c r="B13" s="105">
        <v>356</v>
      </c>
      <c r="C13" s="104">
        <v>301.5</v>
      </c>
      <c r="D13" s="104">
        <v>316.5</v>
      </c>
      <c r="E13" s="104">
        <v>344</v>
      </c>
      <c r="F13" s="154"/>
      <c r="G13" s="104">
        <v>305.5</v>
      </c>
      <c r="H13" s="140"/>
      <c r="I13" s="142"/>
      <c r="J13" s="144" t="e">
        <v>#REF!</v>
      </c>
      <c r="K13" s="146" t="e">
        <v>#REF!</v>
      </c>
      <c r="L13" s="148" t="e">
        <v>#REF!</v>
      </c>
      <c r="M13" s="150" t="e">
        <v>#N/A</v>
      </c>
      <c r="N13" s="130"/>
    </row>
    <row r="14" spans="1:15" ht="23.25" customHeight="1">
      <c r="A14" s="151" t="s">
        <v>48</v>
      </c>
      <c r="B14" s="63">
        <v>0</v>
      </c>
      <c r="C14" s="61">
        <v>6</v>
      </c>
      <c r="D14" s="61">
        <v>0</v>
      </c>
      <c r="E14" s="61">
        <v>0</v>
      </c>
      <c r="F14" s="61">
        <v>0</v>
      </c>
      <c r="G14" s="153" t="s">
        <v>25</v>
      </c>
      <c r="H14" s="139">
        <v>0</v>
      </c>
      <c r="I14" s="141"/>
      <c r="J14" s="143"/>
      <c r="K14" s="145"/>
      <c r="L14" s="147"/>
      <c r="M14" s="149"/>
      <c r="N14" s="130">
        <v>1800</v>
      </c>
      <c r="O14" t="s">
        <v>48</v>
      </c>
    </row>
    <row r="15" spans="1:14" ht="23.25" customHeight="1" thickBot="1">
      <c r="A15" s="152"/>
      <c r="B15" s="105">
        <v>0</v>
      </c>
      <c r="C15" s="104">
        <v>0</v>
      </c>
      <c r="D15" s="104">
        <v>0</v>
      </c>
      <c r="E15" s="104">
        <v>0</v>
      </c>
      <c r="F15" s="104">
        <v>0</v>
      </c>
      <c r="G15" s="154"/>
      <c r="H15" s="140"/>
      <c r="I15" s="142"/>
      <c r="J15" s="144"/>
      <c r="K15" s="146"/>
      <c r="L15" s="148"/>
      <c r="M15" s="150"/>
      <c r="N15" s="130"/>
    </row>
  </sheetData>
  <sheetProtection selectLockedCells="1" selectUnlockedCells="1"/>
  <mergeCells count="54">
    <mergeCell ref="A4:A5"/>
    <mergeCell ref="B4:B5"/>
    <mergeCell ref="H4:H5"/>
    <mergeCell ref="I4:I5"/>
    <mergeCell ref="J4:J5"/>
    <mergeCell ref="K4:K5"/>
    <mergeCell ref="L4:L5"/>
    <mergeCell ref="M4:M5"/>
    <mergeCell ref="N4:N5"/>
    <mergeCell ref="A6:A7"/>
    <mergeCell ref="C6:C7"/>
    <mergeCell ref="H6:H7"/>
    <mergeCell ref="I6:I7"/>
    <mergeCell ref="J6:J7"/>
    <mergeCell ref="K6:K7"/>
    <mergeCell ref="L6:L7"/>
    <mergeCell ref="M6:M7"/>
    <mergeCell ref="N6:N7"/>
    <mergeCell ref="A8:A9"/>
    <mergeCell ref="D8:D9"/>
    <mergeCell ref="H8:H9"/>
    <mergeCell ref="I8:I9"/>
    <mergeCell ref="J8:J9"/>
    <mergeCell ref="K8:K9"/>
    <mergeCell ref="L8:L9"/>
    <mergeCell ref="M8:M9"/>
    <mergeCell ref="N8:N9"/>
    <mergeCell ref="A10:A11"/>
    <mergeCell ref="E10:E11"/>
    <mergeCell ref="H10:H11"/>
    <mergeCell ref="I10:I11"/>
    <mergeCell ref="J10:J11"/>
    <mergeCell ref="K10:K11"/>
    <mergeCell ref="L10:L11"/>
    <mergeCell ref="M10:M11"/>
    <mergeCell ref="N10:N11"/>
    <mergeCell ref="A12:A13"/>
    <mergeCell ref="F12:F13"/>
    <mergeCell ref="H12:H13"/>
    <mergeCell ref="I12:I13"/>
    <mergeCell ref="J12:J13"/>
    <mergeCell ref="A14:A15"/>
    <mergeCell ref="G14:G15"/>
    <mergeCell ref="H14:H15"/>
    <mergeCell ref="I14:I15"/>
    <mergeCell ref="J14:J15"/>
    <mergeCell ref="K14:K15"/>
    <mergeCell ref="L14:L15"/>
    <mergeCell ref="M14:M15"/>
    <mergeCell ref="N14:N15"/>
    <mergeCell ref="K12:K13"/>
    <mergeCell ref="L12:L13"/>
    <mergeCell ref="M12:M13"/>
    <mergeCell ref="N12:N13"/>
  </mergeCells>
  <conditionalFormatting sqref="M4:M15">
    <cfRule type="cellIs" priority="1" dxfId="121" operator="between" stopIfTrue="1">
      <formula>0</formula>
      <formula>3</formula>
    </cfRule>
    <cfRule type="cellIs" priority="2" dxfId="122" operator="between" stopIfTrue="1">
      <formula>4</formula>
      <formula>5</formula>
    </cfRule>
    <cfRule type="cellIs" priority="3" dxfId="123" operator="greaterThan" stopIfTrue="1">
      <formula>5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zoomScale="75" zoomScaleNormal="75" zoomScalePageLayoutView="0" workbookViewId="0" topLeftCell="A1">
      <selection activeCell="C4" sqref="C4"/>
    </sheetView>
  </sheetViews>
  <sheetFormatPr defaultColWidth="8.796875" defaultRowHeight="14.25"/>
  <cols>
    <col min="1" max="1" width="12.5" style="0" customWidth="1"/>
    <col min="2" max="7" width="8.59765625" style="1" customWidth="1"/>
    <col min="8" max="8" width="6.19921875" style="0" customWidth="1"/>
    <col min="9" max="9" width="7.5" style="0" customWidth="1"/>
    <col min="10" max="10" width="5.796875" style="0" customWidth="1"/>
    <col min="11" max="13" width="7.19921875" style="0" customWidth="1"/>
    <col min="14" max="14" width="8.69921875" style="4" hidden="1" customWidth="1"/>
    <col min="15" max="15" width="8.69921875" style="0" hidden="1" customWidth="1"/>
    <col min="17" max="17" width="9.69921875" style="0" customWidth="1"/>
  </cols>
  <sheetData>
    <row r="1" ht="24">
      <c r="A1" s="107" t="s">
        <v>45</v>
      </c>
    </row>
    <row r="2" ht="19.5" customHeight="1" thickBot="1">
      <c r="A2" s="106" t="s">
        <v>43</v>
      </c>
    </row>
    <row r="3" spans="1:13" s="3" customFormat="1" ht="57" customHeight="1" thickBot="1">
      <c r="A3" s="66" t="s">
        <v>55</v>
      </c>
      <c r="B3" s="29" t="e">
        <f>A4</f>
        <v>#REF!</v>
      </c>
      <c r="C3" s="30" t="e">
        <f>A6</f>
        <v>#REF!</v>
      </c>
      <c r="D3" s="30" t="e">
        <f>A8</f>
        <v>#REF!</v>
      </c>
      <c r="E3" s="30" t="e">
        <f>A10</f>
        <v>#REF!</v>
      </c>
      <c r="F3" s="30" t="e">
        <f>A12</f>
        <v>#REF!</v>
      </c>
      <c r="G3" s="30" t="e">
        <f>A14</f>
        <v>#REF!</v>
      </c>
      <c r="H3" s="27" t="s">
        <v>11</v>
      </c>
      <c r="I3" s="35" t="s">
        <v>12</v>
      </c>
      <c r="J3" s="44" t="s">
        <v>14</v>
      </c>
      <c r="K3" s="45" t="s">
        <v>16</v>
      </c>
      <c r="L3" s="45" t="s">
        <v>17</v>
      </c>
      <c r="M3" s="28" t="s">
        <v>13</v>
      </c>
    </row>
    <row r="4" spans="1:15" ht="23.25" customHeight="1">
      <c r="A4" s="151" t="e">
        <f>#REF!</f>
        <v>#REF!</v>
      </c>
      <c r="B4" s="137" t="s">
        <v>25</v>
      </c>
      <c r="C4" s="61">
        <f>'Tabulka Celkem'!C4</f>
        <v>12</v>
      </c>
      <c r="D4" s="61">
        <f>'Tabulka Celkem'!D4</f>
        <v>0</v>
      </c>
      <c r="E4" s="61">
        <f>'Tabulka Celkem'!E4</f>
        <v>12</v>
      </c>
      <c r="F4" s="61">
        <f>'Tabulka Celkem'!F4</f>
        <v>2</v>
      </c>
      <c r="G4" s="61">
        <f>'Tabulka Celkem'!G4</f>
        <v>12</v>
      </c>
      <c r="H4" s="139">
        <f>'Tabulka Celkem'!H4:H5</f>
        <v>38</v>
      </c>
      <c r="I4" s="141">
        <f>'Tabulka Celkem'!I4:I5</f>
        <v>294.3</v>
      </c>
      <c r="J4" s="143">
        <f>'Tabulka Celkem'!J4:J5</f>
        <v>6</v>
      </c>
      <c r="K4" s="145">
        <f>'Tabulka Celkem'!K4:K5</f>
        <v>0</v>
      </c>
      <c r="L4" s="147">
        <f>'Tabulka Celkem'!L4:L5</f>
        <v>4</v>
      </c>
      <c r="M4" s="149">
        <f>'Tabulka Celkem'!M4:M5</f>
        <v>3</v>
      </c>
      <c r="N4" s="130">
        <f>H4*300+I4</f>
        <v>11694.3</v>
      </c>
      <c r="O4" t="e">
        <f>A4</f>
        <v>#REF!</v>
      </c>
    </row>
    <row r="5" spans="1:14" ht="23.25" customHeight="1" thickBot="1">
      <c r="A5" s="152"/>
      <c r="B5" s="138"/>
      <c r="C5" s="104">
        <f>'Tabulka Celkem'!C5</f>
        <v>329.5</v>
      </c>
      <c r="D5" s="104">
        <f>'Tabulka Celkem'!D5</f>
        <v>278</v>
      </c>
      <c r="E5" s="104">
        <f>'Tabulka Celkem'!E5</f>
        <v>289.5</v>
      </c>
      <c r="F5" s="104">
        <f>'Tabulka Celkem'!F5</f>
        <v>330.5</v>
      </c>
      <c r="G5" s="104">
        <f>'Tabulka Celkem'!G5</f>
        <v>244</v>
      </c>
      <c r="H5" s="140"/>
      <c r="I5" s="142"/>
      <c r="J5" s="144" t="e">
        <f>COUNTIF(#REF!,"&gt;=5")</f>
        <v>#REF!</v>
      </c>
      <c r="K5" s="146" t="e">
        <f>COUNTIF(#REF!,"&gt;=5")</f>
        <v>#REF!</v>
      </c>
      <c r="L5" s="148" t="e">
        <f>COUNTIF(#REF!,"&gt;=5")</f>
        <v>#REF!</v>
      </c>
      <c r="M5" s="150" t="e">
        <f>RANK(B5,$C$4:$C$11)</f>
        <v>#N/A</v>
      </c>
      <c r="N5" s="130"/>
    </row>
    <row r="6" spans="1:15" ht="23.25" customHeight="1">
      <c r="A6" s="151" t="e">
        <f>#REF!</f>
        <v>#REF!</v>
      </c>
      <c r="B6" s="63">
        <f>'Tabulka Celkem'!B6</f>
        <v>0</v>
      </c>
      <c r="C6" s="153" t="s">
        <v>9</v>
      </c>
      <c r="D6" s="61">
        <f>'Tabulka Celkem'!D6</f>
        <v>0</v>
      </c>
      <c r="E6" s="61">
        <f>'Tabulka Celkem'!E6</f>
        <v>0</v>
      </c>
      <c r="F6" s="61">
        <f>'Tabulka Celkem'!F6</f>
        <v>0</v>
      </c>
      <c r="G6" s="61">
        <f>'Tabulka Celkem'!G6</f>
        <v>0</v>
      </c>
      <c r="H6" s="139">
        <f>'Tabulka Celkem'!H6:H7</f>
        <v>0</v>
      </c>
      <c r="I6" s="141">
        <f>'Tabulka Celkem'!I6:I7</f>
        <v>0</v>
      </c>
      <c r="J6" s="143">
        <f>'Tabulka Celkem'!J6:J7</f>
        <v>0</v>
      </c>
      <c r="K6" s="145">
        <f>'Tabulka Celkem'!K6:K7</f>
        <v>0</v>
      </c>
      <c r="L6" s="147">
        <f>'Tabulka Celkem'!L6:L7</f>
        <v>0</v>
      </c>
      <c r="M6" s="149">
        <f>'Tabulka Celkem'!M6:M7</f>
        <v>0</v>
      </c>
      <c r="N6" s="130">
        <f>H6*300+I6</f>
        <v>0</v>
      </c>
      <c r="O6" t="e">
        <f>A6</f>
        <v>#REF!</v>
      </c>
    </row>
    <row r="7" spans="1:14" ht="23.25" customHeight="1" thickBot="1">
      <c r="A7" s="152"/>
      <c r="B7" s="105">
        <f>'Tabulka Celkem'!B7</f>
        <v>0</v>
      </c>
      <c r="C7" s="154"/>
      <c r="D7" s="104">
        <f>'Tabulka Celkem'!D7</f>
        <v>0</v>
      </c>
      <c r="E7" s="104">
        <f>'Tabulka Celkem'!E7</f>
        <v>0</v>
      </c>
      <c r="F7" s="104">
        <f>'Tabulka Celkem'!F7</f>
        <v>0</v>
      </c>
      <c r="G7" s="104">
        <f>'Tabulka Celkem'!G7</f>
        <v>0</v>
      </c>
      <c r="H7" s="140"/>
      <c r="I7" s="142"/>
      <c r="J7" s="144" t="e">
        <f>COUNTIF(#REF!,"&gt;=5")</f>
        <v>#REF!</v>
      </c>
      <c r="K7" s="146" t="e">
        <f>COUNTIF(#REF!,"&gt;=5")</f>
        <v>#REF!</v>
      </c>
      <c r="L7" s="148" t="e">
        <f>COUNTIF(#REF!,"&gt;=5")</f>
        <v>#REF!</v>
      </c>
      <c r="M7" s="150" t="e">
        <f>RANK(B7,$C$4:$C$11)</f>
        <v>#N/A</v>
      </c>
      <c r="N7" s="130"/>
    </row>
    <row r="8" spans="1:15" ht="23.25" customHeight="1">
      <c r="A8" s="151" t="e">
        <f>#REF!</f>
        <v>#REF!</v>
      </c>
      <c r="B8" s="63">
        <f>'Tabulka Celkem'!B8</f>
        <v>12</v>
      </c>
      <c r="C8" s="61">
        <f>'Tabulka Celkem'!C8</f>
        <v>12</v>
      </c>
      <c r="D8" s="153" t="s">
        <v>10</v>
      </c>
      <c r="E8" s="61">
        <f>'Tabulka Celkem'!E8</f>
        <v>6</v>
      </c>
      <c r="F8" s="61">
        <f>'Tabulka Celkem'!F8</f>
        <v>0</v>
      </c>
      <c r="G8" s="61">
        <f>'Tabulka Celkem'!G8</f>
        <v>12</v>
      </c>
      <c r="H8" s="139">
        <f>'Tabulka Celkem'!H8:H9</f>
        <v>42</v>
      </c>
      <c r="I8" s="141">
        <f>'Tabulka Celkem'!I8:I9</f>
        <v>279.375</v>
      </c>
      <c r="J8" s="143">
        <f>'Tabulka Celkem'!J8:J9</f>
        <v>7</v>
      </c>
      <c r="K8" s="145">
        <f>'Tabulka Celkem'!K8:K9</f>
        <v>0</v>
      </c>
      <c r="L8" s="147">
        <f>'Tabulka Celkem'!L8:L9</f>
        <v>3</v>
      </c>
      <c r="M8" s="149">
        <f>'Tabulka Celkem'!M8:M9</f>
        <v>2</v>
      </c>
      <c r="N8" s="130">
        <f>H8*300+I8</f>
        <v>12879.375</v>
      </c>
      <c r="O8" t="e">
        <f>A8</f>
        <v>#REF!</v>
      </c>
    </row>
    <row r="9" spans="1:14" ht="23.25" customHeight="1" thickBot="1">
      <c r="A9" s="152"/>
      <c r="B9" s="105">
        <f>'Tabulka Celkem'!B9</f>
        <v>307.5</v>
      </c>
      <c r="C9" s="104">
        <f>'Tabulka Celkem'!C9</f>
        <v>269.5</v>
      </c>
      <c r="D9" s="154"/>
      <c r="E9" s="104">
        <f>'Tabulka Celkem'!E9</f>
        <v>277.5</v>
      </c>
      <c r="F9" s="104">
        <f>'Tabulka Celkem'!F9</f>
        <v>280.5</v>
      </c>
      <c r="G9" s="104">
        <f>'Tabulka Celkem'!G9</f>
        <v>290</v>
      </c>
      <c r="H9" s="140"/>
      <c r="I9" s="142"/>
      <c r="J9" s="144" t="e">
        <f>COUNTIF(#REF!,"&gt;=5")</f>
        <v>#REF!</v>
      </c>
      <c r="K9" s="146" t="e">
        <f>COUNTIF(#REF!,"&gt;=5")</f>
        <v>#REF!</v>
      </c>
      <c r="L9" s="148" t="e">
        <f>COUNTIF(#REF!,"&gt;=5")</f>
        <v>#REF!</v>
      </c>
      <c r="M9" s="150" t="e">
        <f>RANK(B9,$C$4:$C$11)</f>
        <v>#N/A</v>
      </c>
      <c r="N9" s="130"/>
    </row>
    <row r="10" spans="1:15" ht="23.25" customHeight="1">
      <c r="A10" s="151" t="e">
        <f>#REF!</f>
        <v>#REF!</v>
      </c>
      <c r="B10" s="63">
        <f>'Tabulka Celkem'!B10</f>
        <v>0</v>
      </c>
      <c r="C10" s="61">
        <f>'Tabulka Celkem'!C10</f>
        <v>12</v>
      </c>
      <c r="D10" s="61">
        <f>'Tabulka Celkem'!D10</f>
        <v>6</v>
      </c>
      <c r="E10" s="153" t="s">
        <v>23</v>
      </c>
      <c r="F10" s="61">
        <f>'Tabulka Celkem'!F10</f>
        <v>2</v>
      </c>
      <c r="G10" s="61">
        <f>'Tabulka Celkem'!G10</f>
        <v>12</v>
      </c>
      <c r="H10" s="139">
        <f>'Tabulka Celkem'!H10:H11</f>
        <v>32</v>
      </c>
      <c r="I10" s="141">
        <f>'Tabulka Celkem'!I10:I11</f>
        <v>267.75</v>
      </c>
      <c r="J10" s="143">
        <f>'Tabulka Celkem'!J10:J11</f>
        <v>5</v>
      </c>
      <c r="K10" s="145">
        <f>'Tabulka Celkem'!K10:K11</f>
        <v>0</v>
      </c>
      <c r="L10" s="147">
        <f>'Tabulka Celkem'!L10:L11</f>
        <v>5</v>
      </c>
      <c r="M10" s="149">
        <f>'Tabulka Celkem'!M10:M11</f>
        <v>4</v>
      </c>
      <c r="N10" s="130">
        <f>H10*300+I10</f>
        <v>9867.75</v>
      </c>
      <c r="O10" t="e">
        <f>A10</f>
        <v>#REF!</v>
      </c>
    </row>
    <row r="11" spans="1:14" ht="23.25" customHeight="1" thickBot="1">
      <c r="A11" s="152"/>
      <c r="B11" s="105">
        <f>'Tabulka Celkem'!B11</f>
        <v>231</v>
      </c>
      <c r="C11" s="104">
        <f>'Tabulka Celkem'!C11</f>
        <v>228.5</v>
      </c>
      <c r="D11" s="104">
        <f>'Tabulka Celkem'!D11</f>
        <v>274</v>
      </c>
      <c r="E11" s="154"/>
      <c r="F11" s="104">
        <f>'Tabulka Celkem'!F11</f>
        <v>277</v>
      </c>
      <c r="G11" s="104">
        <f>'Tabulka Celkem'!G11</f>
        <v>291.5</v>
      </c>
      <c r="H11" s="140"/>
      <c r="I11" s="142"/>
      <c r="J11" s="144" t="e">
        <f>COUNTIF(#REF!,"&gt;=5")</f>
        <v>#REF!</v>
      </c>
      <c r="K11" s="146" t="e">
        <f>COUNTIF(#REF!,"&gt;=5")</f>
        <v>#REF!</v>
      </c>
      <c r="L11" s="148" t="e">
        <f>COUNTIF(#REF!,"&gt;=5")</f>
        <v>#REF!</v>
      </c>
      <c r="M11" s="150" t="e">
        <f>RANK(B11,$C$4:$C$11)</f>
        <v>#N/A</v>
      </c>
      <c r="N11" s="130"/>
    </row>
    <row r="12" spans="1:15" ht="23.25" customHeight="1">
      <c r="A12" s="151" t="e">
        <f>#REF!</f>
        <v>#REF!</v>
      </c>
      <c r="B12" s="63">
        <f>'Tabulka Celkem'!B12</f>
        <v>10</v>
      </c>
      <c r="C12" s="61">
        <f>'Tabulka Celkem'!C12</f>
        <v>12</v>
      </c>
      <c r="D12" s="61">
        <f>'Tabulka Celkem'!D12</f>
        <v>12</v>
      </c>
      <c r="E12" s="61">
        <f>'Tabulka Celkem'!E12</f>
        <v>10</v>
      </c>
      <c r="F12" s="153" t="s">
        <v>24</v>
      </c>
      <c r="G12" s="61">
        <f>'Tabulka Celkem'!G12</f>
        <v>12</v>
      </c>
      <c r="H12" s="139">
        <f>'Tabulka Celkem'!H12:H13</f>
        <v>56</v>
      </c>
      <c r="I12" s="141">
        <f>'Tabulka Celkem'!I12:I13</f>
        <v>316.875</v>
      </c>
      <c r="J12" s="143">
        <f>'Tabulka Celkem'!J12:J13</f>
        <v>10</v>
      </c>
      <c r="K12" s="145">
        <f>'Tabulka Celkem'!K12:K13</f>
        <v>0</v>
      </c>
      <c r="L12" s="147">
        <f>'Tabulka Celkem'!L12:L13</f>
        <v>0</v>
      </c>
      <c r="M12" s="149">
        <f>'Tabulka Celkem'!M12:M13</f>
        <v>1</v>
      </c>
      <c r="N12" s="130">
        <f>H12*300+I12</f>
        <v>17116.875</v>
      </c>
      <c r="O12" t="e">
        <f>A12</f>
        <v>#REF!</v>
      </c>
    </row>
    <row r="13" spans="1:14" ht="23.25" customHeight="1" thickBot="1">
      <c r="A13" s="152"/>
      <c r="B13" s="105">
        <f>'Tabulka Celkem'!B13</f>
        <v>356</v>
      </c>
      <c r="C13" s="104">
        <f>'Tabulka Celkem'!C13</f>
        <v>301.5</v>
      </c>
      <c r="D13" s="104">
        <f>'Tabulka Celkem'!D13</f>
        <v>316.5</v>
      </c>
      <c r="E13" s="104">
        <f>'Tabulka Celkem'!E13</f>
        <v>344</v>
      </c>
      <c r="F13" s="154"/>
      <c r="G13" s="104">
        <f>'Tabulka Celkem'!G13</f>
        <v>305.5</v>
      </c>
      <c r="H13" s="140"/>
      <c r="I13" s="142"/>
      <c r="J13" s="144" t="e">
        <f>COUNTIF(#REF!,"&gt;=5")</f>
        <v>#REF!</v>
      </c>
      <c r="K13" s="146" t="e">
        <f>COUNTIF(#REF!,"&gt;=5")</f>
        <v>#REF!</v>
      </c>
      <c r="L13" s="148" t="e">
        <f>COUNTIF(#REF!,"&gt;=5")</f>
        <v>#REF!</v>
      </c>
      <c r="M13" s="150" t="e">
        <f>RANK(B13,$C$4:$C$11)</f>
        <v>#N/A</v>
      </c>
      <c r="N13" s="130"/>
    </row>
    <row r="14" spans="1:15" ht="23.25" customHeight="1">
      <c r="A14" s="151" t="e">
        <f>#REF!</f>
        <v>#REF!</v>
      </c>
      <c r="B14" s="63">
        <f>'Tabulka Celkem'!B14</f>
        <v>0</v>
      </c>
      <c r="C14" s="61">
        <f>'Tabulka Celkem'!C14</f>
        <v>6</v>
      </c>
      <c r="D14" s="61">
        <f>'Tabulka Celkem'!D14</f>
        <v>0</v>
      </c>
      <c r="E14" s="61">
        <f>'Tabulka Celkem'!E14</f>
        <v>0</v>
      </c>
      <c r="F14" s="61">
        <f>'Tabulka Celkem'!F14</f>
        <v>0</v>
      </c>
      <c r="G14" s="153" t="s">
        <v>25</v>
      </c>
      <c r="H14" s="139">
        <f>'Tabulka Celkem'!H14:H15</f>
        <v>0</v>
      </c>
      <c r="I14" s="141">
        <f>'Tabulka Celkem'!I14:I15</f>
        <v>0</v>
      </c>
      <c r="J14" s="143">
        <f>'Tabulka Celkem'!J14:J15</f>
        <v>0</v>
      </c>
      <c r="K14" s="145">
        <f>'Tabulka Celkem'!K14:K15</f>
        <v>0</v>
      </c>
      <c r="L14" s="147">
        <f>'Tabulka Celkem'!L14:L15</f>
        <v>0</v>
      </c>
      <c r="M14" s="149">
        <f>'Tabulka Celkem'!M14:M15</f>
        <v>0</v>
      </c>
      <c r="N14" s="130">
        <f>H14*300+I14</f>
        <v>0</v>
      </c>
      <c r="O14" t="e">
        <f>A14</f>
        <v>#REF!</v>
      </c>
    </row>
    <row r="15" spans="1:14" ht="23.25" customHeight="1" thickBot="1">
      <c r="A15" s="152"/>
      <c r="B15" s="105">
        <f>'Tabulka Celkem'!B15</f>
        <v>0</v>
      </c>
      <c r="C15" s="104">
        <f>'Tabulka Celkem'!C15</f>
        <v>0</v>
      </c>
      <c r="D15" s="104">
        <f>'Tabulka Celkem'!D15</f>
        <v>0</v>
      </c>
      <c r="E15" s="104">
        <f>'Tabulka Celkem'!E15</f>
        <v>0</v>
      </c>
      <c r="F15" s="104">
        <f>'Tabulka Celkem'!F15</f>
        <v>0</v>
      </c>
      <c r="G15" s="154"/>
      <c r="H15" s="140"/>
      <c r="I15" s="142"/>
      <c r="J15" s="144" t="e">
        <f>COUNTIF(#REF!,"&gt;=5")</f>
        <v>#REF!</v>
      </c>
      <c r="K15" s="146" t="e">
        <f>COUNTIF(#REF!,"&gt;=5")</f>
        <v>#REF!</v>
      </c>
      <c r="L15" s="148" t="e">
        <f>COUNTIF(#REF!,"&gt;=5")</f>
        <v>#REF!</v>
      </c>
      <c r="M15" s="150" t="e">
        <f>RANK(B15,$C$4:$C$11)</f>
        <v>#N/A</v>
      </c>
      <c r="N15" s="130"/>
    </row>
  </sheetData>
  <sheetProtection/>
  <mergeCells count="54">
    <mergeCell ref="A4:A5"/>
    <mergeCell ref="B4:B5"/>
    <mergeCell ref="H4:H5"/>
    <mergeCell ref="I4:I5"/>
    <mergeCell ref="J4:J5"/>
    <mergeCell ref="K4:K5"/>
    <mergeCell ref="L4:L5"/>
    <mergeCell ref="M4:M5"/>
    <mergeCell ref="N4:N5"/>
    <mergeCell ref="A6:A7"/>
    <mergeCell ref="C6:C7"/>
    <mergeCell ref="H6:H7"/>
    <mergeCell ref="I6:I7"/>
    <mergeCell ref="J6:J7"/>
    <mergeCell ref="K6:K7"/>
    <mergeCell ref="L6:L7"/>
    <mergeCell ref="M6:M7"/>
    <mergeCell ref="N6:N7"/>
    <mergeCell ref="A8:A9"/>
    <mergeCell ref="D8:D9"/>
    <mergeCell ref="H8:H9"/>
    <mergeCell ref="I8:I9"/>
    <mergeCell ref="J8:J9"/>
    <mergeCell ref="K8:K9"/>
    <mergeCell ref="L8:L9"/>
    <mergeCell ref="M8:M9"/>
    <mergeCell ref="N8:N9"/>
    <mergeCell ref="A10:A11"/>
    <mergeCell ref="E10:E11"/>
    <mergeCell ref="H10:H11"/>
    <mergeCell ref="I10:I11"/>
    <mergeCell ref="J10:J11"/>
    <mergeCell ref="K10:K11"/>
    <mergeCell ref="L10:L11"/>
    <mergeCell ref="M10:M11"/>
    <mergeCell ref="N10:N11"/>
    <mergeCell ref="A12:A13"/>
    <mergeCell ref="F12:F13"/>
    <mergeCell ref="H12:H13"/>
    <mergeCell ref="I12:I13"/>
    <mergeCell ref="J12:J13"/>
    <mergeCell ref="A14:A15"/>
    <mergeCell ref="G14:G15"/>
    <mergeCell ref="H14:H15"/>
    <mergeCell ref="I14:I15"/>
    <mergeCell ref="J14:J15"/>
    <mergeCell ref="K14:K15"/>
    <mergeCell ref="L14:L15"/>
    <mergeCell ref="M14:M15"/>
    <mergeCell ref="N14:N15"/>
    <mergeCell ref="K12:K13"/>
    <mergeCell ref="L12:L13"/>
    <mergeCell ref="M12:M13"/>
    <mergeCell ref="N12:N13"/>
  </mergeCells>
  <conditionalFormatting sqref="M4:M15">
    <cfRule type="cellIs" priority="1" dxfId="121" operator="between" stopIfTrue="1">
      <formula>0</formula>
      <formula>3</formula>
    </cfRule>
    <cfRule type="cellIs" priority="2" dxfId="122" operator="between" stopIfTrue="1">
      <formula>4</formula>
      <formula>5</formula>
    </cfRule>
    <cfRule type="cellIs" priority="3" dxfId="123" operator="greaterThan" stopIfTrue="1">
      <formula>5</formula>
    </cfRule>
  </conditionalFormatting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AC45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8.69921875" defaultRowHeight="14.25"/>
  <cols>
    <col min="1" max="1" width="14.796875" style="36" customWidth="1"/>
    <col min="2" max="2" width="16.296875" style="88" customWidth="1"/>
    <col min="3" max="3" width="4.5" style="37" customWidth="1"/>
    <col min="4" max="8" width="4.296875" style="65" customWidth="1"/>
    <col min="9" max="23" width="4.296875" style="37" customWidth="1"/>
    <col min="24" max="24" width="6.796875" style="38" customWidth="1"/>
    <col min="25" max="25" width="8.5" style="42" customWidth="1"/>
    <col min="26" max="26" width="7.796875" style="42" customWidth="1"/>
    <col min="27" max="27" width="5.5" style="43" customWidth="1"/>
    <col min="28" max="28" width="10" style="46" customWidth="1"/>
    <col min="29" max="16384" width="8.69921875" style="36" customWidth="1"/>
  </cols>
  <sheetData>
    <row r="1" spans="1:28" s="43" customFormat="1" ht="40.5" customHeight="1">
      <c r="A1" s="87" t="s">
        <v>19</v>
      </c>
      <c r="B1" s="87"/>
      <c r="C1" s="89" t="s">
        <v>4</v>
      </c>
      <c r="D1" s="155" t="s">
        <v>27</v>
      </c>
      <c r="E1" s="156"/>
      <c r="F1" s="156"/>
      <c r="G1" s="156"/>
      <c r="H1" s="156"/>
      <c r="I1" s="157" t="s">
        <v>28</v>
      </c>
      <c r="J1" s="158"/>
      <c r="K1" s="158"/>
      <c r="L1" s="158"/>
      <c r="M1" s="158"/>
      <c r="N1" s="157" t="s">
        <v>29</v>
      </c>
      <c r="O1" s="158"/>
      <c r="P1" s="158"/>
      <c r="Q1" s="158"/>
      <c r="R1" s="158"/>
      <c r="S1" s="157" t="s">
        <v>30</v>
      </c>
      <c r="T1" s="158"/>
      <c r="U1" s="158"/>
      <c r="V1" s="158"/>
      <c r="W1" s="158"/>
      <c r="X1" s="93" t="s">
        <v>3</v>
      </c>
      <c r="Y1" s="94" t="s">
        <v>12</v>
      </c>
      <c r="Z1" s="95" t="s">
        <v>20</v>
      </c>
      <c r="AA1" s="96" t="s">
        <v>18</v>
      </c>
      <c r="AB1" s="47" t="s">
        <v>21</v>
      </c>
    </row>
    <row r="2" spans="1:29" s="40" customFormat="1" ht="17.25" customHeight="1">
      <c r="A2" s="36" t="s">
        <v>39</v>
      </c>
      <c r="B2" s="88" t="s">
        <v>38</v>
      </c>
      <c r="C2" s="90">
        <v>0</v>
      </c>
      <c r="D2" s="120">
        <v>169</v>
      </c>
      <c r="E2" s="120">
        <v>119</v>
      </c>
      <c r="F2" s="120">
        <v>207</v>
      </c>
      <c r="G2" s="120">
        <v>145</v>
      </c>
      <c r="H2" s="120">
        <v>191</v>
      </c>
      <c r="I2" s="109">
        <v>167</v>
      </c>
      <c r="J2" s="109">
        <v>188</v>
      </c>
      <c r="K2" s="109">
        <v>155</v>
      </c>
      <c r="L2" s="109">
        <v>146</v>
      </c>
      <c r="M2" s="109">
        <v>201</v>
      </c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17">
        <v>1688</v>
      </c>
      <c r="Y2" s="118">
        <v>168.8</v>
      </c>
      <c r="Z2" s="119">
        <f aca="true" t="shared" si="0" ref="Z2:Z10">AVERAGE(D2:M2)+C2</f>
        <v>168.8</v>
      </c>
      <c r="AA2" s="115">
        <v>1</v>
      </c>
      <c r="AB2" s="114">
        <v>25</v>
      </c>
      <c r="AC2" s="36"/>
    </row>
    <row r="3" spans="1:29" s="40" customFormat="1" ht="17.25" customHeight="1">
      <c r="A3" s="36" t="s">
        <v>39</v>
      </c>
      <c r="B3" s="88" t="s">
        <v>37</v>
      </c>
      <c r="C3" s="90">
        <v>8</v>
      </c>
      <c r="D3" s="120">
        <v>108</v>
      </c>
      <c r="E3" s="120">
        <v>162</v>
      </c>
      <c r="F3" s="120">
        <v>130</v>
      </c>
      <c r="G3" s="120">
        <v>147</v>
      </c>
      <c r="H3" s="120">
        <v>158</v>
      </c>
      <c r="I3" s="109">
        <v>151</v>
      </c>
      <c r="J3" s="109">
        <v>137</v>
      </c>
      <c r="K3" s="109">
        <v>168</v>
      </c>
      <c r="L3" s="109">
        <v>160</v>
      </c>
      <c r="M3" s="109">
        <v>158</v>
      </c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17">
        <v>1479</v>
      </c>
      <c r="Y3" s="118">
        <v>147.9</v>
      </c>
      <c r="Z3" s="119">
        <f t="shared" si="0"/>
        <v>155.9</v>
      </c>
      <c r="AA3" s="115">
        <v>2</v>
      </c>
      <c r="AB3" s="114"/>
      <c r="AC3" s="36"/>
    </row>
    <row r="4" spans="1:29" s="40" customFormat="1" ht="17.25" customHeight="1">
      <c r="A4" s="48" t="s">
        <v>41</v>
      </c>
      <c r="B4" s="48" t="s">
        <v>34</v>
      </c>
      <c r="C4" s="108">
        <v>0</v>
      </c>
      <c r="D4" s="120">
        <v>142</v>
      </c>
      <c r="E4" s="120">
        <v>121</v>
      </c>
      <c r="F4" s="120">
        <v>149</v>
      </c>
      <c r="G4" s="120">
        <v>147</v>
      </c>
      <c r="H4" s="120">
        <v>189</v>
      </c>
      <c r="I4" s="109">
        <v>202</v>
      </c>
      <c r="J4" s="109">
        <v>117</v>
      </c>
      <c r="K4" s="109">
        <v>112</v>
      </c>
      <c r="L4" s="109">
        <v>138</v>
      </c>
      <c r="M4" s="109">
        <v>167</v>
      </c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10">
        <v>1484</v>
      </c>
      <c r="Y4" s="111">
        <v>148.4</v>
      </c>
      <c r="Z4" s="112">
        <f t="shared" si="0"/>
        <v>148.4</v>
      </c>
      <c r="AA4" s="113">
        <v>3</v>
      </c>
      <c r="AB4" s="114">
        <v>23</v>
      </c>
      <c r="AC4" s="36"/>
    </row>
    <row r="5" spans="1:29" s="40" customFormat="1" ht="17.25" customHeight="1">
      <c r="A5" s="49" t="s">
        <v>41</v>
      </c>
      <c r="B5" s="49" t="s">
        <v>33</v>
      </c>
      <c r="C5" s="108">
        <v>0</v>
      </c>
      <c r="D5" s="120">
        <v>134</v>
      </c>
      <c r="E5" s="120">
        <v>126</v>
      </c>
      <c r="F5" s="120">
        <v>140</v>
      </c>
      <c r="G5" s="120">
        <v>137</v>
      </c>
      <c r="H5" s="120">
        <v>122</v>
      </c>
      <c r="I5" s="109">
        <v>181</v>
      </c>
      <c r="J5" s="109">
        <v>178</v>
      </c>
      <c r="K5" s="109">
        <v>129</v>
      </c>
      <c r="L5" s="109">
        <v>132</v>
      </c>
      <c r="M5" s="109">
        <v>183</v>
      </c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10">
        <v>1462</v>
      </c>
      <c r="Y5" s="111">
        <v>146.2</v>
      </c>
      <c r="Z5" s="112">
        <f t="shared" si="0"/>
        <v>146.2</v>
      </c>
      <c r="AA5" s="125">
        <v>4</v>
      </c>
      <c r="AB5" s="114">
        <v>22</v>
      </c>
      <c r="AC5" s="36"/>
    </row>
    <row r="6" spans="1:29" s="40" customFormat="1" ht="17.25" customHeight="1">
      <c r="A6" s="48" t="s">
        <v>47</v>
      </c>
      <c r="B6" s="48" t="s">
        <v>53</v>
      </c>
      <c r="C6" s="108">
        <v>0</v>
      </c>
      <c r="D6" s="120">
        <v>117</v>
      </c>
      <c r="E6" s="120">
        <v>123</v>
      </c>
      <c r="F6" s="120">
        <v>144</v>
      </c>
      <c r="G6" s="120">
        <v>157</v>
      </c>
      <c r="H6" s="120">
        <v>147</v>
      </c>
      <c r="I6" s="109">
        <v>178</v>
      </c>
      <c r="J6" s="109">
        <v>172</v>
      </c>
      <c r="K6" s="109">
        <v>115</v>
      </c>
      <c r="L6" s="109">
        <v>162</v>
      </c>
      <c r="M6" s="109">
        <v>120</v>
      </c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10">
        <v>1435</v>
      </c>
      <c r="Y6" s="111">
        <v>143.5</v>
      </c>
      <c r="Z6" s="112">
        <f t="shared" si="0"/>
        <v>143.5</v>
      </c>
      <c r="AA6" s="115">
        <v>5</v>
      </c>
      <c r="AB6" s="114">
        <v>21</v>
      </c>
      <c r="AC6" s="36"/>
    </row>
    <row r="7" spans="1:29" s="40" customFormat="1" ht="17.25" customHeight="1">
      <c r="A7" s="48" t="s">
        <v>40</v>
      </c>
      <c r="B7" s="48" t="s">
        <v>36</v>
      </c>
      <c r="C7" s="108">
        <v>0</v>
      </c>
      <c r="D7" s="120">
        <v>126</v>
      </c>
      <c r="E7" s="120">
        <v>146</v>
      </c>
      <c r="F7" s="120">
        <v>107</v>
      </c>
      <c r="G7" s="120">
        <v>147</v>
      </c>
      <c r="H7" s="120">
        <v>106</v>
      </c>
      <c r="I7" s="109">
        <v>207</v>
      </c>
      <c r="J7" s="109">
        <v>95</v>
      </c>
      <c r="K7" s="109">
        <v>161</v>
      </c>
      <c r="L7" s="109">
        <v>162</v>
      </c>
      <c r="M7" s="109">
        <v>145</v>
      </c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10">
        <v>1402</v>
      </c>
      <c r="Y7" s="111">
        <v>140.2</v>
      </c>
      <c r="Z7" s="112">
        <f t="shared" si="0"/>
        <v>140.2</v>
      </c>
      <c r="AA7" s="115">
        <v>6</v>
      </c>
      <c r="AB7" s="114"/>
      <c r="AC7" s="36"/>
    </row>
    <row r="8" spans="1:29" s="40" customFormat="1" ht="17.25" customHeight="1">
      <c r="A8" s="48" t="s">
        <v>47</v>
      </c>
      <c r="B8" s="49" t="s">
        <v>54</v>
      </c>
      <c r="C8" s="108">
        <v>0</v>
      </c>
      <c r="D8" s="120">
        <v>128</v>
      </c>
      <c r="E8" s="120">
        <v>126</v>
      </c>
      <c r="F8" s="120">
        <v>151</v>
      </c>
      <c r="G8" s="120">
        <v>154</v>
      </c>
      <c r="H8" s="120">
        <v>169</v>
      </c>
      <c r="I8" s="109">
        <v>132</v>
      </c>
      <c r="J8" s="109">
        <v>124</v>
      </c>
      <c r="K8" s="109">
        <v>129</v>
      </c>
      <c r="L8" s="109">
        <v>142</v>
      </c>
      <c r="M8" s="109">
        <v>144</v>
      </c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10">
        <v>1399</v>
      </c>
      <c r="Y8" s="111">
        <v>139.9</v>
      </c>
      <c r="Z8" s="112">
        <f t="shared" si="0"/>
        <v>139.9</v>
      </c>
      <c r="AA8" s="115">
        <v>7</v>
      </c>
      <c r="AB8" s="114"/>
      <c r="AC8" s="36"/>
    </row>
    <row r="9" spans="1:29" s="40" customFormat="1" ht="17.25" customHeight="1">
      <c r="A9" s="49" t="s">
        <v>40</v>
      </c>
      <c r="B9" s="49" t="s">
        <v>50</v>
      </c>
      <c r="C9" s="108">
        <v>8</v>
      </c>
      <c r="D9" s="120"/>
      <c r="E9" s="120"/>
      <c r="F9" s="120"/>
      <c r="G9" s="120"/>
      <c r="H9" s="120"/>
      <c r="I9" s="109">
        <v>103</v>
      </c>
      <c r="J9" s="109">
        <v>133</v>
      </c>
      <c r="K9" s="109">
        <v>114</v>
      </c>
      <c r="L9" s="109">
        <v>156</v>
      </c>
      <c r="M9" s="109">
        <v>99</v>
      </c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10">
        <v>605</v>
      </c>
      <c r="Y9" s="111">
        <v>121</v>
      </c>
      <c r="Z9" s="112">
        <f t="shared" si="0"/>
        <v>129</v>
      </c>
      <c r="AA9" s="115">
        <v>8</v>
      </c>
      <c r="AB9" s="114">
        <v>18</v>
      </c>
      <c r="AC9" s="36"/>
    </row>
    <row r="10" spans="1:29" s="40" customFormat="1" ht="17.25" customHeight="1">
      <c r="A10" s="49" t="s">
        <v>40</v>
      </c>
      <c r="B10" s="49" t="s">
        <v>57</v>
      </c>
      <c r="C10" s="90">
        <v>0</v>
      </c>
      <c r="D10" s="120">
        <v>100</v>
      </c>
      <c r="E10" s="120">
        <v>125</v>
      </c>
      <c r="F10" s="120">
        <v>123</v>
      </c>
      <c r="G10" s="120">
        <v>110</v>
      </c>
      <c r="H10" s="120">
        <v>107</v>
      </c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10">
        <v>565</v>
      </c>
      <c r="Y10" s="111">
        <v>113</v>
      </c>
      <c r="Z10" s="112">
        <f t="shared" si="0"/>
        <v>113</v>
      </c>
      <c r="AA10" s="116">
        <v>9</v>
      </c>
      <c r="AB10" s="114">
        <v>17</v>
      </c>
      <c r="AC10" s="36"/>
    </row>
    <row r="11" spans="4:26" ht="13.5">
      <c r="D11" s="121">
        <v>8</v>
      </c>
      <c r="E11" s="121">
        <v>8</v>
      </c>
      <c r="F11" s="121">
        <v>8</v>
      </c>
      <c r="G11" s="121">
        <v>8</v>
      </c>
      <c r="H11" s="121">
        <v>8</v>
      </c>
      <c r="I11" s="46">
        <v>8</v>
      </c>
      <c r="J11" s="46">
        <v>8</v>
      </c>
      <c r="K11" s="46">
        <v>8</v>
      </c>
      <c r="L11" s="46">
        <v>8</v>
      </c>
      <c r="M11" s="46">
        <v>8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39"/>
      <c r="Y11" s="41"/>
      <c r="Z11" s="41"/>
    </row>
    <row r="12" spans="10:26" ht="13.5">
      <c r="J12" s="67"/>
      <c r="K12" s="68"/>
      <c r="L12" s="68"/>
      <c r="M12" s="68"/>
      <c r="N12" s="68"/>
      <c r="O12" s="68"/>
      <c r="P12" s="50" t="s">
        <v>22</v>
      </c>
      <c r="Q12" s="91">
        <v>80</v>
      </c>
      <c r="X12" s="39"/>
      <c r="Y12" s="41"/>
      <c r="Z12" s="41"/>
    </row>
    <row r="13" spans="24:26" ht="13.5">
      <c r="X13" s="39"/>
      <c r="Y13" s="41"/>
      <c r="Z13" s="41"/>
    </row>
    <row r="14" spans="24:26" ht="13.5">
      <c r="X14" s="39"/>
      <c r="Y14" s="41"/>
      <c r="Z14" s="41"/>
    </row>
    <row r="15" spans="24:26" ht="13.5">
      <c r="X15" s="39"/>
      <c r="Y15" s="41"/>
      <c r="Z15" s="41"/>
    </row>
    <row r="16" spans="24:26" ht="13.5">
      <c r="X16" s="39"/>
      <c r="Y16" s="41"/>
      <c r="Z16" s="41"/>
    </row>
    <row r="17" spans="24:26" ht="13.5">
      <c r="X17" s="39"/>
      <c r="Y17" s="41"/>
      <c r="Z17" s="41"/>
    </row>
    <row r="18" spans="24:26" ht="13.5">
      <c r="X18" s="39"/>
      <c r="Y18" s="41"/>
      <c r="Z18" s="41"/>
    </row>
    <row r="19" spans="24:26" ht="13.5">
      <c r="X19" s="39"/>
      <c r="Y19" s="41"/>
      <c r="Z19" s="41"/>
    </row>
    <row r="20" spans="25:26" ht="13.5">
      <c r="Y20" s="41"/>
      <c r="Z20" s="41"/>
    </row>
    <row r="21" spans="25:26" ht="13.5">
      <c r="Y21" s="41"/>
      <c r="Z21" s="41"/>
    </row>
    <row r="22" spans="25:26" ht="13.5">
      <c r="Y22" s="41"/>
      <c r="Z22" s="41"/>
    </row>
    <row r="23" spans="25:26" ht="13.5">
      <c r="Y23" s="41"/>
      <c r="Z23" s="41"/>
    </row>
    <row r="24" spans="25:26" ht="13.5">
      <c r="Y24" s="41"/>
      <c r="Z24" s="41"/>
    </row>
    <row r="25" spans="25:26" ht="13.5">
      <c r="Y25" s="41"/>
      <c r="Z25" s="41"/>
    </row>
    <row r="26" spans="25:26" ht="13.5">
      <c r="Y26" s="41"/>
      <c r="Z26" s="41"/>
    </row>
    <row r="27" spans="25:26" ht="13.5">
      <c r="Y27" s="41"/>
      <c r="Z27" s="41"/>
    </row>
    <row r="28" spans="25:26" ht="13.5">
      <c r="Y28" s="41"/>
      <c r="Z28" s="41"/>
    </row>
    <row r="29" spans="25:26" ht="13.5">
      <c r="Y29" s="41"/>
      <c r="Z29" s="41"/>
    </row>
    <row r="30" spans="25:26" ht="13.5">
      <c r="Y30" s="41"/>
      <c r="Z30" s="41"/>
    </row>
    <row r="31" spans="25:26" ht="13.5">
      <c r="Y31" s="41"/>
      <c r="Z31" s="41"/>
    </row>
    <row r="32" spans="25:26" ht="13.5">
      <c r="Y32" s="41"/>
      <c r="Z32" s="41"/>
    </row>
    <row r="33" spans="25:26" ht="13.5">
      <c r="Y33" s="41"/>
      <c r="Z33" s="41"/>
    </row>
    <row r="34" spans="25:26" ht="13.5">
      <c r="Y34" s="41"/>
      <c r="Z34" s="41"/>
    </row>
    <row r="35" spans="25:26" ht="13.5">
      <c r="Y35" s="41"/>
      <c r="Z35" s="41"/>
    </row>
    <row r="36" spans="25:26" ht="13.5">
      <c r="Y36" s="41"/>
      <c r="Z36" s="41"/>
    </row>
    <row r="37" spans="25:26" ht="13.5">
      <c r="Y37" s="41"/>
      <c r="Z37" s="41"/>
    </row>
    <row r="38" spans="25:26" ht="13.5">
      <c r="Y38" s="41"/>
      <c r="Z38" s="41"/>
    </row>
    <row r="39" spans="25:26" ht="13.5">
      <c r="Y39" s="41"/>
      <c r="Z39" s="41"/>
    </row>
    <row r="40" spans="25:26" ht="13.5">
      <c r="Y40" s="41"/>
      <c r="Z40" s="41"/>
    </row>
    <row r="41" spans="25:26" ht="13.5">
      <c r="Y41" s="41"/>
      <c r="Z41" s="41"/>
    </row>
    <row r="42" spans="25:26" ht="13.5">
      <c r="Y42" s="41"/>
      <c r="Z42" s="41"/>
    </row>
    <row r="43" spans="25:26" ht="13.5">
      <c r="Y43" s="41"/>
      <c r="Z43" s="41"/>
    </row>
    <row r="44" spans="25:26" ht="13.5">
      <c r="Y44" s="41"/>
      <c r="Z44" s="41"/>
    </row>
    <row r="45" spans="25:26" ht="13.5">
      <c r="Y45" s="41"/>
      <c r="Z45" s="41"/>
    </row>
  </sheetData>
  <sheetProtection selectLockedCells="1"/>
  <mergeCells count="4">
    <mergeCell ref="D1:H1"/>
    <mergeCell ref="I1:M1"/>
    <mergeCell ref="N1:R1"/>
    <mergeCell ref="S1:W1"/>
  </mergeCells>
  <conditionalFormatting sqref="K12:Q12">
    <cfRule type="expression" priority="13" dxfId="124" stopIfTrue="1">
      <formula>"max"</formula>
    </cfRule>
    <cfRule type="cellIs" priority="14" dxfId="125" operator="between" stopIfTrue="1">
      <formula>250</formula>
      <formula>300</formula>
    </cfRule>
    <cfRule type="cellIs" priority="15" dxfId="126" operator="between" stopIfTrue="1">
      <formula>225</formula>
      <formula>249</formula>
    </cfRule>
    <cfRule type="cellIs" priority="16" dxfId="127" operator="between" stopIfTrue="1">
      <formula>200</formula>
      <formula>224</formula>
    </cfRule>
  </conditionalFormatting>
  <conditionalFormatting sqref="K12:Q12">
    <cfRule type="top10" priority="17" dxfId="124" stopIfTrue="1" rank="1"/>
  </conditionalFormatting>
  <conditionalFormatting sqref="D2:W10">
    <cfRule type="top10" priority="125" dxfId="128" stopIfTrue="1" rank="1"/>
    <cfRule type="cellIs" priority="126" dxfId="129" operator="greaterThan" stopIfTrue="1">
      <formula>199</formula>
    </cfRule>
  </conditionalFormatting>
  <conditionalFormatting sqref="AA2:AA10">
    <cfRule type="top10" priority="127" dxfId="130" stopIfTrue="1" rank="3" bottom="1"/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Soušek</dc:creator>
  <cp:keywords/>
  <dc:description/>
  <cp:lastModifiedBy>Milan Soušek</cp:lastModifiedBy>
  <cp:lastPrinted>2023-03-19T11:15:03Z</cp:lastPrinted>
  <dcterms:created xsi:type="dcterms:W3CDTF">2014-03-20T23:35:36Z</dcterms:created>
  <dcterms:modified xsi:type="dcterms:W3CDTF">2023-03-19T22:20:49Z</dcterms:modified>
  <cp:category/>
  <cp:version/>
  <cp:contentType/>
  <cp:contentStatus/>
</cp:coreProperties>
</file>